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Downloads\"/>
    </mc:Choice>
  </mc:AlternateContent>
  <xr:revisionPtr revIDLastSave="0" documentId="13_ncr:1_{B64BA310-E956-4B2B-89D0-1882FBF94F04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Spisak!$A$3:$Z$64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4" i="111" l="1"/>
  <c r="V64" i="111"/>
  <c r="U64" i="111"/>
  <c r="T64" i="111"/>
  <c r="S64" i="111"/>
  <c r="X63" i="111"/>
  <c r="Z63" i="111" s="1"/>
  <c r="V63" i="111"/>
  <c r="U63" i="111"/>
  <c r="T63" i="111"/>
  <c r="S63" i="111"/>
  <c r="X62" i="111"/>
  <c r="V62" i="111"/>
  <c r="U62" i="111"/>
  <c r="T62" i="111"/>
  <c r="S62" i="111"/>
  <c r="X61" i="111"/>
  <c r="V61" i="111"/>
  <c r="U61" i="111"/>
  <c r="T61" i="111"/>
  <c r="S61" i="111"/>
  <c r="X60" i="111"/>
  <c r="Z60" i="111" s="1"/>
  <c r="V60" i="111"/>
  <c r="U60" i="111"/>
  <c r="T60" i="111"/>
  <c r="S60" i="111"/>
  <c r="X59" i="111"/>
  <c r="Z59" i="111" s="1"/>
  <c r="V59" i="111"/>
  <c r="U59" i="111"/>
  <c r="T59" i="111"/>
  <c r="S59" i="111"/>
  <c r="X58" i="111"/>
  <c r="Z58" i="111" s="1"/>
  <c r="V58" i="111"/>
  <c r="U58" i="111"/>
  <c r="T58" i="111"/>
  <c r="S58" i="111"/>
  <c r="X57" i="111"/>
  <c r="V57" i="111"/>
  <c r="U57" i="111"/>
  <c r="T57" i="111"/>
  <c r="S57" i="111"/>
  <c r="X56" i="111"/>
  <c r="Z56" i="111" s="1"/>
  <c r="V56" i="111"/>
  <c r="U56" i="111"/>
  <c r="T56" i="111"/>
  <c r="S56" i="111"/>
  <c r="X55" i="111"/>
  <c r="V55" i="111"/>
  <c r="U55" i="111"/>
  <c r="T55" i="111"/>
  <c r="S55" i="111"/>
  <c r="X54" i="111"/>
  <c r="V54" i="111"/>
  <c r="U54" i="111"/>
  <c r="T54" i="111"/>
  <c r="S54" i="111"/>
  <c r="X53" i="111"/>
  <c r="Z53" i="111" s="1"/>
  <c r="V53" i="111"/>
  <c r="U53" i="111"/>
  <c r="T53" i="111"/>
  <c r="S53" i="111"/>
  <c r="X52" i="111"/>
  <c r="Z52" i="111" s="1"/>
  <c r="V52" i="111"/>
  <c r="U52" i="111"/>
  <c r="T52" i="111"/>
  <c r="S52" i="111"/>
  <c r="X51" i="111"/>
  <c r="Z51" i="111" s="1"/>
  <c r="V51" i="111"/>
  <c r="U51" i="111"/>
  <c r="T51" i="111"/>
  <c r="S51" i="111"/>
  <c r="X50" i="111"/>
  <c r="Z50" i="111" s="1"/>
  <c r="V50" i="111"/>
  <c r="U50" i="111"/>
  <c r="T50" i="111"/>
  <c r="S50" i="111"/>
  <c r="X49" i="111"/>
  <c r="Z49" i="111" s="1"/>
  <c r="V49" i="111"/>
  <c r="U49" i="111"/>
  <c r="T49" i="111"/>
  <c r="S49" i="111"/>
  <c r="X48" i="111"/>
  <c r="Z48" i="111" s="1"/>
  <c r="V48" i="111"/>
  <c r="U48" i="111"/>
  <c r="T48" i="111"/>
  <c r="S48" i="111"/>
  <c r="X47" i="111"/>
  <c r="Z47" i="111" s="1"/>
  <c r="V47" i="111"/>
  <c r="U47" i="111"/>
  <c r="T47" i="111"/>
  <c r="S47" i="111"/>
  <c r="X46" i="111"/>
  <c r="Z46" i="111" s="1"/>
  <c r="V46" i="111"/>
  <c r="U46" i="111"/>
  <c r="T46" i="111"/>
  <c r="S46" i="111"/>
  <c r="X45" i="111"/>
  <c r="V45" i="111"/>
  <c r="U45" i="111"/>
  <c r="T45" i="111"/>
  <c r="S45" i="111"/>
  <c r="X44" i="111"/>
  <c r="Z44" i="111" s="1"/>
  <c r="V44" i="111"/>
  <c r="U44" i="111"/>
  <c r="T44" i="111"/>
  <c r="S44" i="111"/>
  <c r="W44" i="111" s="1"/>
  <c r="Y44" i="111" s="1"/>
  <c r="X43" i="111"/>
  <c r="Z43" i="111" s="1"/>
  <c r="V43" i="111"/>
  <c r="U43" i="111"/>
  <c r="T43" i="111"/>
  <c r="S43" i="111"/>
  <c r="Z42" i="111"/>
  <c r="X42" i="111"/>
  <c r="V42" i="111"/>
  <c r="U42" i="111"/>
  <c r="T42" i="111"/>
  <c r="S42" i="111"/>
  <c r="X41" i="111"/>
  <c r="Z41" i="111" s="1"/>
  <c r="V41" i="111"/>
  <c r="U41" i="111"/>
  <c r="T41" i="111"/>
  <c r="S41" i="111"/>
  <c r="X40" i="111"/>
  <c r="Z40" i="111" s="1"/>
  <c r="V40" i="111"/>
  <c r="U40" i="111"/>
  <c r="T40" i="111"/>
  <c r="S40" i="111"/>
  <c r="X39" i="111"/>
  <c r="V39" i="111"/>
  <c r="U39" i="111"/>
  <c r="T39" i="111"/>
  <c r="S39" i="111"/>
  <c r="X38" i="111"/>
  <c r="Z38" i="111" s="1"/>
  <c r="V38" i="111"/>
  <c r="U38" i="111"/>
  <c r="T38" i="111"/>
  <c r="W38" i="111" s="1"/>
  <c r="S38" i="111"/>
  <c r="X37" i="111"/>
  <c r="Z37" i="111" s="1"/>
  <c r="V37" i="111"/>
  <c r="U37" i="111"/>
  <c r="T37" i="111"/>
  <c r="S37" i="111"/>
  <c r="X36" i="111"/>
  <c r="Z36" i="111" s="1"/>
  <c r="V36" i="111"/>
  <c r="U36" i="111"/>
  <c r="T36" i="111"/>
  <c r="W36" i="111" s="1"/>
  <c r="Y36" i="111" s="1"/>
  <c r="S36" i="111"/>
  <c r="X35" i="111"/>
  <c r="Z35" i="111" s="1"/>
  <c r="V35" i="111"/>
  <c r="U35" i="111"/>
  <c r="T35" i="111"/>
  <c r="S35" i="111"/>
  <c r="X34" i="111"/>
  <c r="V34" i="111"/>
  <c r="U34" i="111"/>
  <c r="T34" i="111"/>
  <c r="S34" i="111"/>
  <c r="X33" i="111"/>
  <c r="Z33" i="111" s="1"/>
  <c r="V33" i="111"/>
  <c r="U33" i="111"/>
  <c r="T33" i="111"/>
  <c r="S33" i="111"/>
  <c r="X32" i="111"/>
  <c r="Z32" i="111" s="1"/>
  <c r="V32" i="111"/>
  <c r="U32" i="111"/>
  <c r="T32" i="111"/>
  <c r="S32" i="111"/>
  <c r="X31" i="111"/>
  <c r="Z31" i="111" s="1"/>
  <c r="V31" i="111"/>
  <c r="U31" i="111"/>
  <c r="T31" i="111"/>
  <c r="S31" i="111"/>
  <c r="Z30" i="111"/>
  <c r="X30" i="111"/>
  <c r="V30" i="111"/>
  <c r="U30" i="111"/>
  <c r="T30" i="111"/>
  <c r="S30" i="111"/>
  <c r="X29" i="111"/>
  <c r="Z29" i="111" s="1"/>
  <c r="V29" i="111"/>
  <c r="U29" i="111"/>
  <c r="T29" i="111"/>
  <c r="S29" i="111"/>
  <c r="X28" i="111"/>
  <c r="Z28" i="111" s="1"/>
  <c r="V28" i="111"/>
  <c r="U28" i="111"/>
  <c r="T28" i="111"/>
  <c r="S28" i="111"/>
  <c r="X27" i="111"/>
  <c r="Z27" i="111" s="1"/>
  <c r="V27" i="111"/>
  <c r="U27" i="111"/>
  <c r="T27" i="111"/>
  <c r="S27" i="111"/>
  <c r="X26" i="111"/>
  <c r="V26" i="111"/>
  <c r="U26" i="111"/>
  <c r="T26" i="111"/>
  <c r="S26" i="111"/>
  <c r="X25" i="111"/>
  <c r="V25" i="111"/>
  <c r="U25" i="111"/>
  <c r="T25" i="111"/>
  <c r="S25" i="111"/>
  <c r="X24" i="111"/>
  <c r="Z24" i="111" s="1"/>
  <c r="V24" i="111"/>
  <c r="U24" i="111"/>
  <c r="T24" i="111"/>
  <c r="S24" i="111"/>
  <c r="X23" i="111"/>
  <c r="V23" i="111"/>
  <c r="U23" i="111"/>
  <c r="T23" i="111"/>
  <c r="S23" i="111"/>
  <c r="X22" i="111"/>
  <c r="Z22" i="111" s="1"/>
  <c r="V22" i="111"/>
  <c r="U22" i="111"/>
  <c r="T22" i="111"/>
  <c r="W22" i="111" s="1"/>
  <c r="Y22" i="111" s="1"/>
  <c r="S22" i="111"/>
  <c r="X21" i="111"/>
  <c r="Z21" i="111" s="1"/>
  <c r="V21" i="111"/>
  <c r="U21" i="111"/>
  <c r="T21" i="111"/>
  <c r="S21" i="111"/>
  <c r="X20" i="111"/>
  <c r="V20" i="111"/>
  <c r="U20" i="111"/>
  <c r="T20" i="111"/>
  <c r="S20" i="111"/>
  <c r="X19" i="111"/>
  <c r="V19" i="111"/>
  <c r="U19" i="111"/>
  <c r="T19" i="111"/>
  <c r="S19" i="111"/>
  <c r="X18" i="111"/>
  <c r="Z18" i="111" s="1"/>
  <c r="V18" i="111"/>
  <c r="U18" i="111"/>
  <c r="T18" i="111"/>
  <c r="S18" i="111"/>
  <c r="X17" i="111"/>
  <c r="V17" i="111"/>
  <c r="U17" i="111"/>
  <c r="T17" i="111"/>
  <c r="S17" i="111"/>
  <c r="Z16" i="111"/>
  <c r="X16" i="111"/>
  <c r="V16" i="111"/>
  <c r="U16" i="111"/>
  <c r="T16" i="111"/>
  <c r="S16" i="111"/>
  <c r="X15" i="111"/>
  <c r="V15" i="111"/>
  <c r="U15" i="111"/>
  <c r="T15" i="111"/>
  <c r="S15" i="111"/>
  <c r="X14" i="111"/>
  <c r="Z14" i="111" s="1"/>
  <c r="V14" i="111"/>
  <c r="U14" i="111"/>
  <c r="T14" i="111"/>
  <c r="S14" i="111"/>
  <c r="X13" i="111"/>
  <c r="Z13" i="111" s="1"/>
  <c r="V13" i="111"/>
  <c r="U13" i="111"/>
  <c r="T13" i="111"/>
  <c r="S13" i="111"/>
  <c r="X12" i="111"/>
  <c r="Z12" i="111" s="1"/>
  <c r="V12" i="111"/>
  <c r="U12" i="111"/>
  <c r="T12" i="111"/>
  <c r="S12" i="111"/>
  <c r="X11" i="111"/>
  <c r="Z11" i="111" s="1"/>
  <c r="V11" i="111"/>
  <c r="U11" i="111"/>
  <c r="W11" i="111" s="1"/>
  <c r="Y11" i="111" s="1"/>
  <c r="T11" i="111"/>
  <c r="S11" i="111"/>
  <c r="X10" i="111"/>
  <c r="Z10" i="111" s="1"/>
  <c r="V10" i="111"/>
  <c r="U10" i="111"/>
  <c r="T10" i="111"/>
  <c r="S10" i="111"/>
  <c r="X9" i="111"/>
  <c r="V9" i="111"/>
  <c r="U9" i="111"/>
  <c r="T9" i="111"/>
  <c r="S9" i="111"/>
  <c r="X8" i="111"/>
  <c r="V8" i="111"/>
  <c r="U8" i="111"/>
  <c r="T8" i="111"/>
  <c r="S8" i="111"/>
  <c r="X7" i="111"/>
  <c r="V7" i="111"/>
  <c r="U7" i="111"/>
  <c r="T7" i="111"/>
  <c r="S7" i="111"/>
  <c r="X6" i="111"/>
  <c r="Z6" i="111" s="1"/>
  <c r="V6" i="111"/>
  <c r="W6" i="111" s="1"/>
  <c r="Y6" i="111" s="1"/>
  <c r="U6" i="111"/>
  <c r="T6" i="111"/>
  <c r="S6" i="111"/>
  <c r="X5" i="111"/>
  <c r="Z5" i="111" s="1"/>
  <c r="V5" i="111"/>
  <c r="U5" i="111"/>
  <c r="T5" i="111"/>
  <c r="S5" i="111"/>
  <c r="X4" i="111"/>
  <c r="Z4" i="111" s="1"/>
  <c r="V4" i="111"/>
  <c r="U4" i="111"/>
  <c r="T4" i="111"/>
  <c r="S4" i="111"/>
  <c r="X3" i="111"/>
  <c r="Z3" i="111" s="1"/>
  <c r="V3" i="111"/>
  <c r="U3" i="111"/>
  <c r="T3" i="111"/>
  <c r="S3" i="111"/>
  <c r="W3" i="111" l="1"/>
  <c r="Y3" i="111" s="1"/>
  <c r="W54" i="111"/>
  <c r="Y38" i="111"/>
  <c r="W5" i="111"/>
  <c r="Y5" i="111" s="1"/>
  <c r="W33" i="111"/>
  <c r="Y33" i="111" s="1"/>
  <c r="W43" i="111"/>
  <c r="Y43" i="111" s="1"/>
  <c r="W4" i="111"/>
  <c r="Y4" i="111" s="1"/>
  <c r="W9" i="111"/>
  <c r="W12" i="111"/>
  <c r="Y12" i="111" s="1"/>
  <c r="W32" i="111"/>
  <c r="Y32" i="111" s="1"/>
  <c r="W8" i="111"/>
  <c r="Y8" i="111" s="1"/>
  <c r="Z8" i="111" s="1"/>
  <c r="W28" i="111"/>
  <c r="Y28" i="111" s="1"/>
  <c r="W46" i="111"/>
  <c r="Y46" i="111" s="1"/>
  <c r="W51" i="111"/>
  <c r="Y51" i="111" s="1"/>
  <c r="W21" i="111"/>
  <c r="Y21" i="111" s="1"/>
  <c r="W41" i="111"/>
  <c r="Y41" i="111" s="1"/>
  <c r="W48" i="111"/>
  <c r="Y48" i="111" s="1"/>
  <c r="W59" i="111"/>
  <c r="Y59" i="111" s="1"/>
  <c r="W19" i="111"/>
  <c r="Y19" i="111" s="1"/>
  <c r="Z19" i="111" s="1"/>
  <c r="W18" i="111"/>
  <c r="Y18" i="111" s="1"/>
  <c r="W24" i="111"/>
  <c r="Y24" i="111" s="1"/>
  <c r="W27" i="111"/>
  <c r="Y27" i="111" s="1"/>
  <c r="W53" i="111"/>
  <c r="Y53" i="111" s="1"/>
  <c r="W56" i="111"/>
  <c r="Y56" i="111" s="1"/>
  <c r="W40" i="111"/>
  <c r="Y40" i="111" s="1"/>
  <c r="W47" i="111"/>
  <c r="Y47" i="111" s="1"/>
  <c r="W58" i="111"/>
  <c r="Y58" i="111" s="1"/>
  <c r="W37" i="111"/>
  <c r="Y37" i="111" s="1"/>
  <c r="W52" i="111"/>
  <c r="Y52" i="111" s="1"/>
  <c r="W10" i="111"/>
  <c r="Y10" i="111" s="1"/>
  <c r="W13" i="111"/>
  <c r="Y13" i="111" s="1"/>
  <c r="W17" i="111"/>
  <c r="W49" i="111"/>
  <c r="Y49" i="111" s="1"/>
  <c r="W60" i="111"/>
  <c r="Y60" i="111" s="1"/>
  <c r="W63" i="111"/>
  <c r="Y63" i="111" s="1"/>
  <c r="W26" i="111"/>
  <c r="Y26" i="111" s="1"/>
  <c r="Z26" i="111" s="1"/>
  <c r="W50" i="111"/>
  <c r="Y50" i="111" s="1"/>
  <c r="W61" i="111"/>
  <c r="Y61" i="111" s="1"/>
  <c r="Z61" i="111" s="1"/>
  <c r="W31" i="111"/>
  <c r="Y31" i="111" s="1"/>
  <c r="W39" i="111"/>
  <c r="Y39" i="111" s="1"/>
  <c r="Z39" i="111" s="1"/>
  <c r="W14" i="111"/>
  <c r="Y14" i="111" s="1"/>
  <c r="W30" i="111"/>
  <c r="Y30" i="111" s="1"/>
  <c r="W35" i="111"/>
  <c r="Y35" i="111" s="1"/>
  <c r="W45" i="111"/>
  <c r="Y45" i="111" s="1"/>
  <c r="Z45" i="111" s="1"/>
  <c r="W55" i="111"/>
  <c r="Y55" i="111" s="1"/>
  <c r="Z55" i="111" s="1"/>
  <c r="Y17" i="111"/>
  <c r="Z17" i="111" s="1"/>
  <c r="W23" i="111"/>
  <c r="W29" i="111"/>
  <c r="Y29" i="111" s="1"/>
  <c r="W16" i="111"/>
  <c r="Y16" i="111" s="1"/>
  <c r="W42" i="111"/>
  <c r="Y42" i="111" s="1"/>
  <c r="W7" i="111"/>
  <c r="W20" i="111"/>
  <c r="Y20" i="111" s="1"/>
  <c r="Z20" i="111" s="1"/>
  <c r="W25" i="111"/>
  <c r="Y25" i="111" s="1"/>
  <c r="Z25" i="111" s="1"/>
  <c r="W62" i="111"/>
  <c r="Y62" i="111" s="1"/>
  <c r="Z62" i="111" s="1"/>
  <c r="W64" i="111"/>
  <c r="Y64" i="111" s="1"/>
  <c r="Z64" i="111" s="1"/>
  <c r="W57" i="111"/>
  <c r="Y57" i="111" s="1"/>
  <c r="Z57" i="111" s="1"/>
  <c r="W34" i="111"/>
  <c r="Y34" i="111" s="1"/>
  <c r="Z34" i="111" s="1"/>
  <c r="W15" i="111"/>
  <c r="Y15" i="111" s="1"/>
  <c r="Z15" i="111" s="1"/>
  <c r="Y7" i="111"/>
  <c r="Z7" i="111" s="1"/>
  <c r="Y23" i="111"/>
  <c r="Z23" i="111" s="1"/>
  <c r="Y9" i="111"/>
  <c r="Z9" i="111" s="1"/>
  <c r="Y54" i="111"/>
  <c r="Z54" i="111" s="1"/>
  <c r="C131" i="145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G103" i="145"/>
  <c r="P104" i="144"/>
  <c r="G104" i="145"/>
  <c r="G105" i="145"/>
  <c r="P100" i="144"/>
  <c r="G101" i="145"/>
  <c r="P105" i="144"/>
  <c r="G100" i="145"/>
  <c r="G99" i="145"/>
  <c r="P99" i="144"/>
  <c r="P103" i="144"/>
  <c r="P102" i="144"/>
  <c r="G102" i="145"/>
  <c r="P98" i="144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P101" i="144"/>
  <c r="G98" i="145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115" i="145"/>
  <c r="P85" i="144"/>
  <c r="P38" i="144"/>
  <c r="G73" i="145"/>
  <c r="G92" i="145"/>
  <c r="G51" i="145"/>
  <c r="G41" i="145"/>
  <c r="G88" i="145"/>
  <c r="G110" i="145"/>
  <c r="P80" i="144"/>
  <c r="P51" i="144"/>
  <c r="G124" i="145"/>
  <c r="P95" i="144"/>
  <c r="P63" i="144"/>
  <c r="G61" i="145"/>
  <c r="P10" i="144"/>
  <c r="G112" i="145"/>
  <c r="P125" i="144"/>
  <c r="G58" i="145"/>
  <c r="G42" i="145"/>
  <c r="G128" i="145"/>
  <c r="G127" i="145"/>
  <c r="G111" i="145"/>
  <c r="G34" i="145"/>
  <c r="G68" i="145"/>
  <c r="P114" i="144"/>
  <c r="G38" i="145"/>
  <c r="P33" i="144"/>
  <c r="P126" i="144"/>
  <c r="P23" i="144"/>
  <c r="G77" i="145"/>
  <c r="P44" i="144"/>
  <c r="G39" i="145"/>
  <c r="P82" i="144"/>
  <c r="G46" i="145"/>
  <c r="G72" i="145"/>
  <c r="P52" i="144"/>
  <c r="P96" i="144"/>
  <c r="P94" i="144"/>
  <c r="P97" i="144"/>
  <c r="G96" i="145"/>
  <c r="G23" i="145"/>
  <c r="P128" i="144"/>
  <c r="P43" i="144"/>
  <c r="G84" i="145"/>
  <c r="G70" i="145"/>
  <c r="G10" i="145"/>
  <c r="G131" i="145"/>
  <c r="G126" i="145"/>
  <c r="G109" i="145"/>
  <c r="G29" i="145"/>
  <c r="G45" i="145"/>
  <c r="P130" i="144"/>
  <c r="P112" i="144"/>
  <c r="G94" i="145"/>
  <c r="P40" i="144"/>
  <c r="P76" i="144"/>
  <c r="P116" i="144"/>
  <c r="P60" i="144"/>
  <c r="P17" i="144"/>
  <c r="P58" i="144"/>
  <c r="G74" i="145"/>
  <c r="G129" i="145"/>
  <c r="P56" i="144"/>
  <c r="G121" i="145"/>
  <c r="G15" i="145"/>
  <c r="P49" i="144"/>
  <c r="P91" i="144"/>
  <c r="P84" i="144"/>
  <c r="P57" i="144"/>
  <c r="P93" i="144"/>
  <c r="G53" i="145"/>
  <c r="G16" i="145"/>
  <c r="G40" i="145"/>
  <c r="G18" i="145"/>
  <c r="G80" i="145"/>
  <c r="P119" i="144"/>
  <c r="G21" i="145"/>
  <c r="P110" i="144"/>
  <c r="P71" i="144"/>
  <c r="G120" i="145"/>
  <c r="G44" i="145"/>
  <c r="P12" i="144"/>
  <c r="G14" i="145"/>
  <c r="P36" i="144"/>
  <c r="P35" i="144"/>
  <c r="P66" i="144"/>
  <c r="P39" i="144"/>
  <c r="P62" i="144"/>
  <c r="P20" i="144"/>
  <c r="G25" i="145"/>
  <c r="G22" i="145"/>
  <c r="P59" i="144"/>
  <c r="P47" i="144"/>
  <c r="P69" i="144"/>
  <c r="P13" i="144"/>
  <c r="G91" i="145"/>
  <c r="P81" i="144"/>
  <c r="G114" i="145"/>
  <c r="P86" i="144"/>
  <c r="P8" i="144"/>
  <c r="G87" i="145"/>
  <c r="G12" i="145"/>
  <c r="G35" i="145"/>
  <c r="G20" i="145"/>
  <c r="G60" i="145"/>
  <c r="G63" i="145"/>
  <c r="G49" i="145"/>
  <c r="P117" i="144"/>
  <c r="P21" i="144"/>
  <c r="G82" i="145"/>
  <c r="P78" i="144"/>
  <c r="G37" i="145"/>
  <c r="P88" i="144"/>
  <c r="P15" i="144"/>
  <c r="P72" i="144"/>
  <c r="P109" i="144"/>
  <c r="P54" i="144"/>
  <c r="G27" i="145"/>
  <c r="P108" i="144"/>
  <c r="P131" i="144"/>
  <c r="G79" i="145"/>
  <c r="P113" i="144"/>
  <c r="P64" i="144"/>
  <c r="P34" i="144"/>
  <c r="P73" i="144"/>
  <c r="G108" i="145"/>
  <c r="P127" i="144"/>
  <c r="G116" i="145"/>
  <c r="G24" i="145"/>
  <c r="G97" i="145"/>
  <c r="P65" i="144"/>
  <c r="P90" i="144"/>
  <c r="P118" i="144"/>
  <c r="P11" i="144"/>
  <c r="G117" i="145"/>
  <c r="G19" i="145"/>
  <c r="P61" i="144"/>
  <c r="P107" i="144"/>
  <c r="G57" i="145"/>
  <c r="P124" i="144"/>
  <c r="P48" i="144"/>
  <c r="P18" i="144"/>
  <c r="P115" i="144"/>
  <c r="G71" i="145"/>
  <c r="G9" i="145"/>
  <c r="G54" i="145"/>
  <c r="P106" i="144"/>
  <c r="G26" i="145"/>
  <c r="P32" i="144"/>
  <c r="P9" i="144"/>
  <c r="G56" i="145"/>
  <c r="G17" i="145"/>
  <c r="P50" i="144"/>
  <c r="P28" i="144"/>
  <c r="P30" i="144"/>
  <c r="G31" i="145"/>
  <c r="P67" i="144"/>
  <c r="G125" i="145"/>
  <c r="G36" i="145"/>
  <c r="G62" i="145"/>
  <c r="G86" i="145"/>
  <c r="P77" i="144"/>
  <c r="P74" i="144"/>
  <c r="P79" i="144"/>
  <c r="G83" i="145"/>
  <c r="G113" i="145"/>
  <c r="G48" i="145"/>
  <c r="P37" i="144"/>
  <c r="P92" i="144"/>
  <c r="P87" i="144"/>
  <c r="P123" i="144"/>
  <c r="G55" i="145"/>
  <c r="G119" i="145"/>
  <c r="G123" i="145"/>
  <c r="G65" i="145"/>
  <c r="G81" i="145"/>
  <c r="P121" i="144"/>
  <c r="G107" i="145"/>
  <c r="P16" i="144"/>
  <c r="G76" i="145"/>
  <c r="P68" i="144"/>
  <c r="P122" i="144"/>
  <c r="P45" i="144"/>
  <c r="P29" i="144"/>
  <c r="P26" i="144"/>
  <c r="P46" i="144"/>
  <c r="G93" i="145"/>
  <c r="G33" i="145"/>
  <c r="G11" i="145"/>
  <c r="G64" i="145"/>
  <c r="G43" i="145"/>
  <c r="G52" i="145"/>
  <c r="G130" i="145"/>
  <c r="P83" i="144"/>
  <c r="G90" i="145"/>
  <c r="G95" i="145"/>
  <c r="G122" i="145"/>
  <c r="G8" i="145"/>
  <c r="P70" i="144"/>
  <c r="G118" i="145"/>
  <c r="G75" i="145"/>
  <c r="P89" i="144"/>
  <c r="G78" i="145"/>
  <c r="P120" i="144"/>
  <c r="G106" i="145"/>
  <c r="G89" i="145"/>
  <c r="P27" i="144"/>
  <c r="P111" i="144"/>
  <c r="P22" i="144"/>
  <c r="G50" i="145"/>
  <c r="G28" i="145"/>
  <c r="G59" i="145"/>
  <c r="G47" i="145"/>
  <c r="G30" i="145"/>
  <c r="G69" i="145"/>
  <c r="P31" i="144"/>
  <c r="G13" i="145"/>
  <c r="G67" i="145"/>
  <c r="P75" i="144"/>
  <c r="P24" i="144"/>
  <c r="G32" i="145"/>
  <c r="P19" i="144"/>
  <c r="P42" i="144"/>
  <c r="P41" i="144"/>
  <c r="G85" i="145"/>
  <c r="P129" i="144"/>
  <c r="P53" i="144"/>
  <c r="P55" i="144"/>
  <c r="P14" i="144"/>
  <c r="G66" i="145"/>
  <c r="P25" i="144"/>
  <c r="B10" i="113"/>
  <c r="E10" i="113"/>
  <c r="B5" i="113"/>
  <c r="D5" i="113"/>
  <c r="C5" i="113"/>
  <c r="C10" i="113"/>
  <c r="C15" i="113"/>
  <c r="D10" i="113"/>
  <c r="D15" i="113"/>
  <c r="E5" i="113"/>
  <c r="B1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<sst xmlns="http://schemas.openxmlformats.org/spreadsheetml/2006/main" count="288" uniqueCount="241">
  <si>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</si>
  <si>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</si>
  <si>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</si>
  <si>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</si>
  <si>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</si>
  <si>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</si>
  <si>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</si>
  <si>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</si>
  <si>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</si>
  <si>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</si>
  <si>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</si>
  <si>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</si>
  <si>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</si>
  <si>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</si>
  <si>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</si>
  <si>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</si>
  <si>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</si>
  <si>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</si>
  <si>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</si>
  <si>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</si>
  <si>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</si>
  <si>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</si>
  <si>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</si>
  <si>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</si>
  <si>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</si>
  <si>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</si>
  <si>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</si>
  <si>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</si>
  <si>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</si>
  <si>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</si>
  <si>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</si>
  <si>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</si>
  <si>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</si>
  <si>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</si>
  <si>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</si>
  <si>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</si>
  <si>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</si>
  <si>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</si>
  <si>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</si>
  <si>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</si>
  <si>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</si>
  <si>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</si>
  <si>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</si>
  <si>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</si>
  <si>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</si>
  <si>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</si>
  <si>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</si>
  <si>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</si>
  <si>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</si>
  <si>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</si>
  <si>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</si>
  <si>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</si>
  <si>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</si>
  <si>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</si>
  <si>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</si>
  <si>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</si>
  <si>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</si>
  <si>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</si>
  <si>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</si>
  <si>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</si>
  <si>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</si>
  <si>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</si>
  <si>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</si>
  <si>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</si>
  <si>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</si>
  <si>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</si>
  <si>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</si>
  <si>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</si>
  <si>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</si>
  <si>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</si>
  <si>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</si>
  <si>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</si>
  <si>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</si>
  <si>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</si>
  <si>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</si>
  <si>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</si>
  <si>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</si>
  <si>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</si>
  <si>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</si>
  <si>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</si>
  <si>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</si>
  <si>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</si>
  <si>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</si>
  <si>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</si>
  <si>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</si>
  <si>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</si>
  <si>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</si>
  <si>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</si>
  <si>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</si>
  <si>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</si>
  <si>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</si>
  <si>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</si>
  <si>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</si>
  <si>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</si>
  <si>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</si>
  <si>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</si>
  <si>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</si>
  <si>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</si>
  <si>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</si>
  <si>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</si>
  <si>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</si>
  <si>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</si>
  <si>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</si>
  <si>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</si>
  <si>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</si>
  <si>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</si>
  <si>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</si>
  <si>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</si>
  <si>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</si>
  <si>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</si>
  <si>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</si>
  <si>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</si>
  <si>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</si>
  <si>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</si>
  <si>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</si>
  <si>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</si>
  <si>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</si>
  <si>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19/2020</t>
  </si>
  <si>
    <t>21/2020</t>
  </si>
  <si>
    <t>23/2020</t>
  </si>
  <si>
    <t>24/2020</t>
  </si>
  <si>
    <t>28/2020</t>
  </si>
  <si>
    <t>35/2020</t>
  </si>
  <si>
    <t>2/2019</t>
  </si>
  <si>
    <t>24/2019</t>
  </si>
  <si>
    <t>26/2019</t>
  </si>
  <si>
    <t>12/2018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</si>
  <si>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</si>
  <si>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</si>
  <si>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</si>
  <si>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</si>
  <si>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</si>
  <si>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1/2021</t>
  </si>
  <si>
    <t>Šekularac Željko</t>
  </si>
  <si>
    <t>2/2021</t>
  </si>
  <si>
    <t>Banjević Marija</t>
  </si>
  <si>
    <t>3/2021</t>
  </si>
  <si>
    <t>Jašović Sara</t>
  </si>
  <si>
    <t>4/2021</t>
  </si>
  <si>
    <t>Šćekić Ana</t>
  </si>
  <si>
    <t>5/2021</t>
  </si>
  <si>
    <t>Raković Andrea</t>
  </si>
  <si>
    <t>6/2021</t>
  </si>
  <si>
    <t>Bujišić Ognjen</t>
  </si>
  <si>
    <t>7/2021</t>
  </si>
  <si>
    <t>Dašić Draguna</t>
  </si>
  <si>
    <t>8/2021</t>
  </si>
  <si>
    <t>Đoković Dušan</t>
  </si>
  <si>
    <t>9/2021</t>
  </si>
  <si>
    <t>Crnčević Andrea</t>
  </si>
  <si>
    <t>10/2021</t>
  </si>
  <si>
    <t>Vojvodić Kristina</t>
  </si>
  <si>
    <t>11/2021</t>
  </si>
  <si>
    <t>Mikić Miloš</t>
  </si>
  <si>
    <t>13/2021</t>
  </si>
  <si>
    <t>Minić Marko</t>
  </si>
  <si>
    <t>14/2021</t>
  </si>
  <si>
    <t>Bošković Anastasija</t>
  </si>
  <si>
    <t>15/2021</t>
  </si>
  <si>
    <t>Grgurović Božo</t>
  </si>
  <si>
    <t>16/2021</t>
  </si>
  <si>
    <t>Lučić Lazar</t>
  </si>
  <si>
    <t>17/2021</t>
  </si>
  <si>
    <t>Vladić Jadranka</t>
  </si>
  <si>
    <t>18/2021</t>
  </si>
  <si>
    <t>Dautović Amina</t>
  </si>
  <si>
    <t>19/2021</t>
  </si>
  <si>
    <t>Miletić Vuk</t>
  </si>
  <si>
    <t>21/2021</t>
  </si>
  <si>
    <t>Jovanović Nikola</t>
  </si>
  <si>
    <t>22/2021</t>
  </si>
  <si>
    <t>Cerović Aleksandar</t>
  </si>
  <si>
    <t>23/2021</t>
  </si>
  <si>
    <t>Rakočević Marina</t>
  </si>
  <si>
    <t>25/2021</t>
  </si>
  <si>
    <t>Novaković Kristina</t>
  </si>
  <si>
    <t>26/2021</t>
  </si>
  <si>
    <t>Vukotić Ilija</t>
  </si>
  <si>
    <t>27/2021</t>
  </si>
  <si>
    <t>Ječmenica Nikola</t>
  </si>
  <si>
    <t>28/2021</t>
  </si>
  <si>
    <t>Mijović Teodora</t>
  </si>
  <si>
    <t>29/2021</t>
  </si>
  <si>
    <t>Ivanović Božidar</t>
  </si>
  <si>
    <t>30/2021</t>
  </si>
  <si>
    <t>Jovanović Ana</t>
  </si>
  <si>
    <t>31/2021</t>
  </si>
  <si>
    <t>Mrdak Aleksandra</t>
  </si>
  <si>
    <t>32/2021</t>
  </si>
  <si>
    <t>Jovanović Slađana</t>
  </si>
  <si>
    <t>33/2021</t>
  </si>
  <si>
    <t>Mijatović Cvijeta</t>
  </si>
  <si>
    <t>34/2021</t>
  </si>
  <si>
    <t>Vujičić Teodora</t>
  </si>
  <si>
    <t>35/2021</t>
  </si>
  <si>
    <t>Stožinić Sara</t>
  </si>
  <si>
    <t>36/2021</t>
  </si>
  <si>
    <t>Novović Sandra</t>
  </si>
  <si>
    <t>37/2021</t>
  </si>
  <si>
    <t>Vukadinović Ana</t>
  </si>
  <si>
    <t>38/2021</t>
  </si>
  <si>
    <t>Tripković Gabrijela</t>
  </si>
  <si>
    <t>39/2021</t>
  </si>
  <si>
    <t>Asanović Anđela</t>
  </si>
  <si>
    <t>40/2021</t>
  </si>
  <si>
    <t>Ognjenović Ognjen</t>
  </si>
  <si>
    <t>Knežević Miladin</t>
  </si>
  <si>
    <t>Muhović Indira</t>
  </si>
  <si>
    <t>Topuzović Ajna</t>
  </si>
  <si>
    <t>Đuričković Marko</t>
  </si>
  <si>
    <t>Ražnatović Jelena</t>
  </si>
  <si>
    <t>Lučić Sava</t>
  </si>
  <si>
    <t>Jokanović Tijana</t>
  </si>
  <si>
    <t>Sekulović Rako</t>
  </si>
  <si>
    <t>Bijelić Anđela</t>
  </si>
  <si>
    <t>Mijović Vasilije</t>
  </si>
  <si>
    <t>Dedejić Bojana</t>
  </si>
  <si>
    <t>Babović Jovan</t>
  </si>
  <si>
    <t>4/2019</t>
  </si>
  <si>
    <t>Tomašević Helena</t>
  </si>
  <si>
    <t>6/2019</t>
  </si>
  <si>
    <t>Svrkota Siniša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</si>
  <si>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</si>
  <si>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</si>
  <si>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</si>
  <si>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</si>
  <si>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</si>
  <si>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</si>
  <si>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</si>
  <si>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Jašović Radoš</t>
  </si>
  <si>
    <t>Honsić Eldin</t>
  </si>
  <si>
    <t>Bjelanović Aleksandra</t>
  </si>
  <si>
    <t>28/2019</t>
  </si>
  <si>
    <t>Deljanin Adis</t>
  </si>
  <si>
    <t>11/2018</t>
  </si>
  <si>
    <t>Kotlica Ljudmila</t>
  </si>
  <si>
    <t>Simović Ivana</t>
  </si>
  <si>
    <t>25/2017</t>
  </si>
  <si>
    <t>Peković Dejan</t>
  </si>
  <si>
    <t>30/2017</t>
  </si>
  <si>
    <t>Ćeman 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</si>
</sst>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Protection="1"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36</v>
      </c>
      <c r="C2" s="99" t="s">
        <v>127</v>
      </c>
      <c r="D2" s="99"/>
      <c r="E2" s="99"/>
      <c r="F2" s="99"/>
      <c r="G2" s="99"/>
      <c r="H2" s="99"/>
      <c r="I2" s="12"/>
    </row>
    <row r="3" spans="1:12" ht="13.8" thickBot="1" x14ac:dyDescent="0.3">
      <c r="A3" s="11"/>
      <c r="B3" s="6" t="s">
        <v>48</v>
      </c>
      <c r="C3" s="99" t="s">
        <v>49</v>
      </c>
      <c r="D3" s="99"/>
      <c r="E3" s="99"/>
      <c r="F3" s="99"/>
      <c r="G3" s="99"/>
      <c r="H3" s="99"/>
      <c r="I3" s="12"/>
    </row>
    <row r="4" spans="1:12" x14ac:dyDescent="0.25">
      <c r="A4" s="11"/>
      <c r="B4" s="6" t="s">
        <v>37</v>
      </c>
      <c r="C4" s="99" t="s">
        <v>128</v>
      </c>
      <c r="D4" s="99"/>
      <c r="E4" s="99"/>
      <c r="F4" s="99"/>
      <c r="G4" s="99"/>
      <c r="H4" s="99"/>
      <c r="I4" s="12"/>
      <c r="K4" s="100" t="s">
        <v>12</v>
      </c>
      <c r="L4" s="101"/>
    </row>
    <row r="5" spans="1:12" x14ac:dyDescent="0.25">
      <c r="A5" s="11"/>
      <c r="B5" s="6" t="s">
        <v>38</v>
      </c>
      <c r="C5" s="102"/>
      <c r="D5" s="102"/>
      <c r="E5" s="102"/>
      <c r="F5" s="102"/>
      <c r="G5" s="102"/>
      <c r="H5" s="102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3" t="s">
        <v>129</v>
      </c>
      <c r="D6" s="103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3" t="s">
        <v>20</v>
      </c>
      <c r="D7" s="103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3" t="s">
        <v>21</v>
      </c>
      <c r="D8" s="103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98">
        <v>6</v>
      </c>
      <c r="D9" s="98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98">
        <v>62</v>
      </c>
      <c r="D10" s="98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5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5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5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5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5">
      <c r="A15" s="11"/>
      <c r="B15" s="6" t="s">
        <v>50</v>
      </c>
      <c r="C15" s="99" t="s">
        <v>107</v>
      </c>
      <c r="D15" s="99"/>
      <c r="E15" s="99"/>
      <c r="F15" s="99"/>
      <c r="G15" s="99"/>
      <c r="H15" s="99"/>
      <c r="I15" s="12"/>
    </row>
    <row r="16" spans="1:12" x14ac:dyDescent="0.25">
      <c r="A16" s="11"/>
      <c r="B16" s="6" t="s">
        <v>13</v>
      </c>
      <c r="C16" s="99" t="s">
        <v>130</v>
      </c>
      <c r="D16" s="99"/>
      <c r="E16" s="99"/>
      <c r="F16" s="99"/>
      <c r="G16" s="99"/>
      <c r="H16" s="99"/>
      <c r="I16" s="12"/>
      <c r="K16" s="3"/>
    </row>
    <row r="17" spans="1:11" x14ac:dyDescent="0.25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5">
      <c r="A18" s="11"/>
      <c r="B18" s="6" t="s">
        <v>9</v>
      </c>
      <c r="C18" s="99" t="s">
        <v>131</v>
      </c>
      <c r="D18" s="99"/>
      <c r="E18" s="99"/>
      <c r="F18" s="99"/>
      <c r="G18" s="99"/>
      <c r="H18" s="99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4995"/>
  <sheetViews>
    <sheetView tabSelected="1" workbookViewId="0">
      <pane ySplit="2" topLeftCell="A42" activePane="bottomLeft" state="frozen"/>
      <selection pane="bottomLeft" activeCell="R65" sqref="R65"/>
    </sheetView>
  </sheetViews>
  <sheetFormatPr defaultColWidth="9.109375" defaultRowHeight="13.2" x14ac:dyDescent="0.25"/>
  <cols>
    <col min="1" max="1" width="6.33203125" style="2" customWidth="1"/>
    <col min="2" max="2" width="9.44140625" style="97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4" width="6.6640625" style="1" customWidth="1"/>
    <col min="15" max="16" width="6.6640625" style="1" hidden="1" customWidth="1"/>
    <col min="17" max="18" width="6.6640625" style="1" customWidth="1"/>
    <col min="19" max="19" width="4.6640625" style="1" hidden="1" customWidth="1"/>
    <col min="20" max="21" width="6.6640625" style="1" customWidth="1"/>
    <col min="22" max="22" width="6.6640625" style="1" hidden="1" customWidth="1"/>
    <col min="23" max="23" width="9.5546875" style="1" customWidth="1"/>
    <col min="24" max="24" width="6.6640625" style="1" customWidth="1"/>
    <col min="25" max="25" width="6.88671875" style="1" customWidth="1"/>
    <col min="26" max="16384" width="9.109375" style="1"/>
  </cols>
  <sheetData>
    <row r="1" spans="1:27" x14ac:dyDescent="0.25">
      <c r="A1" s="110" t="s">
        <v>8</v>
      </c>
      <c r="B1" s="113" t="s">
        <v>56</v>
      </c>
      <c r="C1" s="104" t="s">
        <v>4</v>
      </c>
      <c r="D1" s="115" t="s">
        <v>23</v>
      </c>
      <c r="E1" s="112" t="s">
        <v>26</v>
      </c>
      <c r="F1" s="112"/>
      <c r="G1" s="112"/>
      <c r="H1" s="112"/>
      <c r="I1" s="112"/>
      <c r="J1" s="112"/>
      <c r="K1" s="112" t="s">
        <v>27</v>
      </c>
      <c r="L1" s="112"/>
      <c r="M1" s="112" t="s">
        <v>28</v>
      </c>
      <c r="N1" s="112"/>
      <c r="O1" s="112" t="s">
        <v>29</v>
      </c>
      <c r="P1" s="112"/>
      <c r="Q1" s="112" t="s">
        <v>24</v>
      </c>
      <c r="R1" s="112"/>
      <c r="S1" s="104" t="s">
        <v>34</v>
      </c>
      <c r="T1" s="104" t="s">
        <v>10</v>
      </c>
      <c r="U1" s="104" t="s">
        <v>22</v>
      </c>
      <c r="V1" s="104" t="s">
        <v>25</v>
      </c>
      <c r="W1" s="108" t="s">
        <v>51</v>
      </c>
      <c r="X1" s="104" t="s">
        <v>33</v>
      </c>
      <c r="Y1" s="104" t="s">
        <v>32</v>
      </c>
      <c r="Z1" s="106" t="s">
        <v>0</v>
      </c>
    </row>
    <row r="2" spans="1:27" ht="13.8" thickBot="1" x14ac:dyDescent="0.3">
      <c r="A2" s="111"/>
      <c r="B2" s="114"/>
      <c r="C2" s="105"/>
      <c r="D2" s="116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05"/>
      <c r="T2" s="105"/>
      <c r="U2" s="105"/>
      <c r="V2" s="105"/>
      <c r="W2" s="109"/>
      <c r="X2" s="105"/>
      <c r="Y2" s="105"/>
      <c r="Z2" s="107"/>
      <c r="AA2" s="45"/>
    </row>
    <row r="3" spans="1:27" x14ac:dyDescent="0.25">
      <c r="A3" s="77">
        <v>2</v>
      </c>
      <c r="B3" s="78" t="s">
        <v>132</v>
      </c>
      <c r="C3" s="79" t="s">
        <v>133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>
        <f t="shared" ref="S3:S34" si="0">SUM(E3:J3)</f>
        <v>0</v>
      </c>
      <c r="T3" s="81" t="str">
        <f t="shared" ref="T3:T34" si="1">IF(AND(ISBLANK(K3),ISBLANK(L3)),"",MAX(K3,L3))</f>
        <v/>
      </c>
      <c r="U3" s="81" t="str">
        <f t="shared" ref="U3:U34" si="2">IF(AND(ISBLANK(M3),ISBLANK(N3)),"",MAX(M3,N3))</f>
        <v/>
      </c>
      <c r="V3" s="81" t="str">
        <f t="shared" ref="V3:V34" si="3">IF(AND(ISBLANK(O3),ISBLANK(P3)),"",MAX(O3,P3))</f>
        <v/>
      </c>
      <c r="W3" s="81">
        <f t="shared" ref="W3:W34" si="4">D3 + SUM(S3:V3)</f>
        <v>0</v>
      </c>
      <c r="X3" s="81" t="str">
        <f t="shared" ref="X3:X34" si="5">IF(AND(ISBLANK(Q3),ISBLANK(R3)),"",MAX(Q3,R3))</f>
        <v/>
      </c>
      <c r="Y3" s="81">
        <f t="shared" ref="Y3:Y34" si="6">SUM(W3:X3)</f>
        <v>0</v>
      </c>
      <c r="Z3" s="82" t="str">
        <f t="shared" ref="Z3:Z34" si="7">IF(X3="","",VLOOKUP(Y3,Ocjene,2))</f>
        <v/>
      </c>
    </row>
    <row r="4" spans="1:27" x14ac:dyDescent="0.25">
      <c r="A4" s="83">
        <v>3</v>
      </c>
      <c r="B4" s="84" t="s">
        <v>134</v>
      </c>
      <c r="C4" s="85" t="s">
        <v>135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>
        <f t="shared" si="0"/>
        <v>0</v>
      </c>
      <c r="T4" s="87" t="str">
        <f t="shared" si="1"/>
        <v/>
      </c>
      <c r="U4" s="87" t="str">
        <f t="shared" si="2"/>
        <v/>
      </c>
      <c r="V4" s="87" t="str">
        <f t="shared" si="3"/>
        <v/>
      </c>
      <c r="W4" s="87">
        <f t="shared" si="4"/>
        <v>0</v>
      </c>
      <c r="X4" s="87" t="str">
        <f t="shared" si="5"/>
        <v/>
      </c>
      <c r="Y4" s="87">
        <f t="shared" si="6"/>
        <v>0</v>
      </c>
      <c r="Z4" s="88" t="str">
        <f t="shared" si="7"/>
        <v/>
      </c>
    </row>
    <row r="5" spans="1:27" x14ac:dyDescent="0.25">
      <c r="A5" s="83">
        <v>4</v>
      </c>
      <c r="B5" s="84" t="s">
        <v>136</v>
      </c>
      <c r="C5" s="85" t="s">
        <v>137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>
        <f t="shared" si="0"/>
        <v>0</v>
      </c>
      <c r="T5" s="87" t="str">
        <f t="shared" si="1"/>
        <v/>
      </c>
      <c r="U5" s="87" t="str">
        <f t="shared" si="2"/>
        <v/>
      </c>
      <c r="V5" s="87" t="str">
        <f t="shared" si="3"/>
        <v/>
      </c>
      <c r="W5" s="87">
        <f t="shared" si="4"/>
        <v>0</v>
      </c>
      <c r="X5" s="87" t="str">
        <f t="shared" si="5"/>
        <v/>
      </c>
      <c r="Y5" s="87">
        <f t="shared" si="6"/>
        <v>0</v>
      </c>
      <c r="Z5" s="88" t="str">
        <f t="shared" si="7"/>
        <v/>
      </c>
    </row>
    <row r="6" spans="1:27" x14ac:dyDescent="0.25">
      <c r="A6" s="83">
        <v>5</v>
      </c>
      <c r="B6" s="84" t="s">
        <v>138</v>
      </c>
      <c r="C6" s="85" t="s">
        <v>139</v>
      </c>
      <c r="D6" s="86"/>
      <c r="E6" s="86"/>
      <c r="F6" s="86"/>
      <c r="G6" s="86"/>
      <c r="H6" s="86"/>
      <c r="I6" s="86"/>
      <c r="J6" s="86"/>
      <c r="K6" s="86">
        <v>0</v>
      </c>
      <c r="L6" s="86"/>
      <c r="M6" s="86"/>
      <c r="N6" s="86"/>
      <c r="O6" s="86"/>
      <c r="P6" s="86"/>
      <c r="Q6" s="86"/>
      <c r="R6" s="86"/>
      <c r="S6" s="87">
        <f t="shared" si="0"/>
        <v>0</v>
      </c>
      <c r="T6" s="87">
        <f t="shared" si="1"/>
        <v>0</v>
      </c>
      <c r="U6" s="87" t="str">
        <f t="shared" si="2"/>
        <v/>
      </c>
      <c r="V6" s="87" t="str">
        <f t="shared" si="3"/>
        <v/>
      </c>
      <c r="W6" s="87">
        <f t="shared" si="4"/>
        <v>0</v>
      </c>
      <c r="X6" s="87" t="str">
        <f t="shared" si="5"/>
        <v/>
      </c>
      <c r="Y6" s="87">
        <f t="shared" si="6"/>
        <v>0</v>
      </c>
      <c r="Z6" s="88" t="str">
        <f t="shared" si="7"/>
        <v/>
      </c>
    </row>
    <row r="7" spans="1:27" x14ac:dyDescent="0.25">
      <c r="A7" s="83">
        <v>6</v>
      </c>
      <c r="B7" s="84" t="s">
        <v>140</v>
      </c>
      <c r="C7" s="85" t="s">
        <v>141</v>
      </c>
      <c r="D7" s="86"/>
      <c r="E7" s="86"/>
      <c r="F7" s="86"/>
      <c r="G7" s="86"/>
      <c r="H7" s="86"/>
      <c r="I7" s="86"/>
      <c r="J7" s="86"/>
      <c r="K7" s="86">
        <v>0</v>
      </c>
      <c r="L7" s="86"/>
      <c r="M7" s="86">
        <v>15</v>
      </c>
      <c r="N7" s="86"/>
      <c r="O7" s="86"/>
      <c r="P7" s="86"/>
      <c r="Q7" s="86">
        <v>0</v>
      </c>
      <c r="R7" s="86"/>
      <c r="S7" s="87">
        <f t="shared" si="0"/>
        <v>0</v>
      </c>
      <c r="T7" s="87">
        <f t="shared" si="1"/>
        <v>0</v>
      </c>
      <c r="U7" s="87">
        <f t="shared" si="2"/>
        <v>15</v>
      </c>
      <c r="V7" s="87" t="str">
        <f t="shared" si="3"/>
        <v/>
      </c>
      <c r="W7" s="87">
        <f t="shared" si="4"/>
        <v>15</v>
      </c>
      <c r="X7" s="87">
        <f t="shared" si="5"/>
        <v>0</v>
      </c>
      <c r="Y7" s="87">
        <f t="shared" si="6"/>
        <v>15</v>
      </c>
      <c r="Z7" s="88" t="str">
        <f t="shared" si="7"/>
        <v>F</v>
      </c>
    </row>
    <row r="8" spans="1:27" x14ac:dyDescent="0.25">
      <c r="A8" s="83">
        <v>7</v>
      </c>
      <c r="B8" s="84" t="s">
        <v>142</v>
      </c>
      <c r="C8" s="85" t="s">
        <v>143</v>
      </c>
      <c r="D8" s="86"/>
      <c r="E8" s="86"/>
      <c r="F8" s="86"/>
      <c r="G8" s="86"/>
      <c r="H8" s="86"/>
      <c r="I8" s="86"/>
      <c r="J8" s="86"/>
      <c r="K8" s="86">
        <v>14</v>
      </c>
      <c r="L8" s="86"/>
      <c r="M8" s="86"/>
      <c r="N8" s="86">
        <v>17</v>
      </c>
      <c r="O8" s="86"/>
      <c r="P8" s="86"/>
      <c r="Q8" s="86">
        <v>19</v>
      </c>
      <c r="R8" s="86"/>
      <c r="S8" s="87">
        <f t="shared" si="0"/>
        <v>0</v>
      </c>
      <c r="T8" s="87">
        <f t="shared" si="1"/>
        <v>14</v>
      </c>
      <c r="U8" s="87">
        <f t="shared" si="2"/>
        <v>17</v>
      </c>
      <c r="V8" s="87" t="str">
        <f t="shared" si="3"/>
        <v/>
      </c>
      <c r="W8" s="87">
        <f t="shared" si="4"/>
        <v>31</v>
      </c>
      <c r="X8" s="87">
        <f t="shared" si="5"/>
        <v>19</v>
      </c>
      <c r="Y8" s="87">
        <f t="shared" si="6"/>
        <v>50</v>
      </c>
      <c r="Z8" s="88" t="str">
        <f t="shared" si="7"/>
        <v>E</v>
      </c>
    </row>
    <row r="9" spans="1:27" x14ac:dyDescent="0.25">
      <c r="A9" s="83">
        <v>8</v>
      </c>
      <c r="B9" s="84" t="s">
        <v>144</v>
      </c>
      <c r="C9" s="85" t="s">
        <v>145</v>
      </c>
      <c r="D9" s="86"/>
      <c r="E9" s="86"/>
      <c r="F9" s="86"/>
      <c r="G9" s="86"/>
      <c r="H9" s="86"/>
      <c r="I9" s="86"/>
      <c r="J9" s="86"/>
      <c r="K9" s="86">
        <v>0</v>
      </c>
      <c r="L9" s="86"/>
      <c r="M9" s="86"/>
      <c r="N9" s="86"/>
      <c r="O9" s="86"/>
      <c r="P9" s="86"/>
      <c r="Q9" s="86">
        <v>0</v>
      </c>
      <c r="R9" s="86"/>
      <c r="S9" s="87">
        <f t="shared" si="0"/>
        <v>0</v>
      </c>
      <c r="T9" s="87">
        <f t="shared" si="1"/>
        <v>0</v>
      </c>
      <c r="U9" s="87" t="str">
        <f t="shared" si="2"/>
        <v/>
      </c>
      <c r="V9" s="87" t="str">
        <f t="shared" si="3"/>
        <v/>
      </c>
      <c r="W9" s="87">
        <f t="shared" si="4"/>
        <v>0</v>
      </c>
      <c r="X9" s="87">
        <f t="shared" si="5"/>
        <v>0</v>
      </c>
      <c r="Y9" s="87">
        <f t="shared" si="6"/>
        <v>0</v>
      </c>
      <c r="Z9" s="88" t="str">
        <f t="shared" si="7"/>
        <v>F</v>
      </c>
    </row>
    <row r="10" spans="1:27" x14ac:dyDescent="0.25">
      <c r="A10" s="83">
        <v>9</v>
      </c>
      <c r="B10" s="84" t="s">
        <v>146</v>
      </c>
      <c r="C10" s="85" t="s">
        <v>147</v>
      </c>
      <c r="D10" s="86"/>
      <c r="E10" s="86"/>
      <c r="F10" s="86"/>
      <c r="G10" s="86"/>
      <c r="H10" s="86"/>
      <c r="I10" s="86"/>
      <c r="J10" s="86"/>
      <c r="K10" s="86">
        <v>0</v>
      </c>
      <c r="L10" s="86"/>
      <c r="M10" s="86"/>
      <c r="N10" s="86"/>
      <c r="O10" s="86"/>
      <c r="P10" s="86"/>
      <c r="Q10" s="86"/>
      <c r="R10" s="86"/>
      <c r="S10" s="87">
        <f t="shared" si="0"/>
        <v>0</v>
      </c>
      <c r="T10" s="87">
        <f t="shared" si="1"/>
        <v>0</v>
      </c>
      <c r="U10" s="87" t="str">
        <f t="shared" si="2"/>
        <v/>
      </c>
      <c r="V10" s="87" t="str">
        <f t="shared" si="3"/>
        <v/>
      </c>
      <c r="W10" s="87">
        <f t="shared" si="4"/>
        <v>0</v>
      </c>
      <c r="X10" s="87" t="str">
        <f t="shared" si="5"/>
        <v/>
      </c>
      <c r="Y10" s="87">
        <f t="shared" si="6"/>
        <v>0</v>
      </c>
      <c r="Z10" s="88" t="str">
        <f t="shared" si="7"/>
        <v/>
      </c>
    </row>
    <row r="11" spans="1:27" x14ac:dyDescent="0.25">
      <c r="A11" s="83">
        <v>10</v>
      </c>
      <c r="B11" s="84" t="s">
        <v>148</v>
      </c>
      <c r="C11" s="85" t="s">
        <v>149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>
        <f t="shared" si="0"/>
        <v>0</v>
      </c>
      <c r="T11" s="87" t="str">
        <f t="shared" si="1"/>
        <v/>
      </c>
      <c r="U11" s="87" t="str">
        <f t="shared" si="2"/>
        <v/>
      </c>
      <c r="V11" s="87" t="str">
        <f t="shared" si="3"/>
        <v/>
      </c>
      <c r="W11" s="87">
        <f t="shared" si="4"/>
        <v>0</v>
      </c>
      <c r="X11" s="87" t="str">
        <f t="shared" si="5"/>
        <v/>
      </c>
      <c r="Y11" s="87">
        <f t="shared" si="6"/>
        <v>0</v>
      </c>
      <c r="Z11" s="88" t="str">
        <f t="shared" si="7"/>
        <v/>
      </c>
    </row>
    <row r="12" spans="1:27" x14ac:dyDescent="0.25">
      <c r="A12" s="83">
        <v>11</v>
      </c>
      <c r="B12" s="84" t="s">
        <v>150</v>
      </c>
      <c r="C12" s="85" t="s">
        <v>151</v>
      </c>
      <c r="D12" s="86"/>
      <c r="E12" s="86"/>
      <c r="F12" s="86"/>
      <c r="G12" s="86"/>
      <c r="H12" s="86"/>
      <c r="I12" s="86"/>
      <c r="J12" s="86"/>
      <c r="K12" s="86">
        <v>0</v>
      </c>
      <c r="L12" s="86"/>
      <c r="M12" s="86"/>
      <c r="N12" s="86"/>
      <c r="O12" s="86"/>
      <c r="P12" s="86"/>
      <c r="Q12" s="86"/>
      <c r="R12" s="86"/>
      <c r="S12" s="87">
        <f t="shared" si="0"/>
        <v>0</v>
      </c>
      <c r="T12" s="87">
        <f t="shared" si="1"/>
        <v>0</v>
      </c>
      <c r="U12" s="87" t="str">
        <f t="shared" si="2"/>
        <v/>
      </c>
      <c r="V12" s="87" t="str">
        <f t="shared" si="3"/>
        <v/>
      </c>
      <c r="W12" s="87">
        <f t="shared" si="4"/>
        <v>0</v>
      </c>
      <c r="X12" s="87" t="str">
        <f t="shared" si="5"/>
        <v/>
      </c>
      <c r="Y12" s="87">
        <f t="shared" si="6"/>
        <v>0</v>
      </c>
      <c r="Z12" s="88" t="str">
        <f t="shared" si="7"/>
        <v/>
      </c>
    </row>
    <row r="13" spans="1:27" x14ac:dyDescent="0.25">
      <c r="A13" s="83">
        <v>12</v>
      </c>
      <c r="B13" s="84" t="s">
        <v>152</v>
      </c>
      <c r="C13" s="85" t="s">
        <v>153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>
        <f t="shared" si="0"/>
        <v>0</v>
      </c>
      <c r="T13" s="87" t="str">
        <f t="shared" si="1"/>
        <v/>
      </c>
      <c r="U13" s="87" t="str">
        <f t="shared" si="2"/>
        <v/>
      </c>
      <c r="V13" s="87" t="str">
        <f t="shared" si="3"/>
        <v/>
      </c>
      <c r="W13" s="87">
        <f t="shared" si="4"/>
        <v>0</v>
      </c>
      <c r="X13" s="87" t="str">
        <f t="shared" si="5"/>
        <v/>
      </c>
      <c r="Y13" s="87">
        <f t="shared" si="6"/>
        <v>0</v>
      </c>
      <c r="Z13" s="88" t="str">
        <f t="shared" si="7"/>
        <v/>
      </c>
    </row>
    <row r="14" spans="1:27" x14ac:dyDescent="0.25">
      <c r="A14" s="83">
        <v>13</v>
      </c>
      <c r="B14" s="84" t="s">
        <v>154</v>
      </c>
      <c r="C14" s="85" t="s">
        <v>155</v>
      </c>
      <c r="D14" s="86"/>
      <c r="E14" s="86"/>
      <c r="F14" s="86"/>
      <c r="G14" s="86"/>
      <c r="H14" s="86"/>
      <c r="I14" s="86"/>
      <c r="J14" s="86"/>
      <c r="K14" s="86">
        <v>5</v>
      </c>
      <c r="L14" s="86"/>
      <c r="M14" s="86"/>
      <c r="N14" s="86"/>
      <c r="O14" s="86"/>
      <c r="P14" s="86"/>
      <c r="Q14" s="86"/>
      <c r="R14" s="86"/>
      <c r="S14" s="87">
        <f t="shared" si="0"/>
        <v>0</v>
      </c>
      <c r="T14" s="87">
        <f t="shared" si="1"/>
        <v>5</v>
      </c>
      <c r="U14" s="87" t="str">
        <f t="shared" si="2"/>
        <v/>
      </c>
      <c r="V14" s="87" t="str">
        <f t="shared" si="3"/>
        <v/>
      </c>
      <c r="W14" s="87">
        <f t="shared" si="4"/>
        <v>5</v>
      </c>
      <c r="X14" s="87" t="str">
        <f t="shared" si="5"/>
        <v/>
      </c>
      <c r="Y14" s="87">
        <f t="shared" si="6"/>
        <v>5</v>
      </c>
      <c r="Z14" s="88" t="str">
        <f t="shared" si="7"/>
        <v/>
      </c>
    </row>
    <row r="15" spans="1:27" x14ac:dyDescent="0.25">
      <c r="A15" s="83">
        <v>14</v>
      </c>
      <c r="B15" s="84" t="s">
        <v>156</v>
      </c>
      <c r="C15" s="85" t="s">
        <v>157</v>
      </c>
      <c r="D15" s="86"/>
      <c r="E15" s="86"/>
      <c r="F15" s="86"/>
      <c r="G15" s="86"/>
      <c r="H15" s="86"/>
      <c r="I15" s="86"/>
      <c r="J15" s="86"/>
      <c r="K15" s="86">
        <v>2</v>
      </c>
      <c r="L15" s="86">
        <v>2</v>
      </c>
      <c r="M15" s="86">
        <v>16</v>
      </c>
      <c r="N15" s="86"/>
      <c r="O15" s="86"/>
      <c r="P15" s="86"/>
      <c r="Q15" s="86">
        <v>1</v>
      </c>
      <c r="R15" s="86">
        <v>15.5</v>
      </c>
      <c r="S15" s="87">
        <f t="shared" si="0"/>
        <v>0</v>
      </c>
      <c r="T15" s="87">
        <f t="shared" si="1"/>
        <v>2</v>
      </c>
      <c r="U15" s="87">
        <f t="shared" si="2"/>
        <v>16</v>
      </c>
      <c r="V15" s="87" t="str">
        <f t="shared" si="3"/>
        <v/>
      </c>
      <c r="W15" s="87">
        <f t="shared" si="4"/>
        <v>18</v>
      </c>
      <c r="X15" s="87">
        <f t="shared" si="5"/>
        <v>15.5</v>
      </c>
      <c r="Y15" s="87">
        <f t="shared" si="6"/>
        <v>33.5</v>
      </c>
      <c r="Z15" s="88" t="str">
        <f t="shared" si="7"/>
        <v>F</v>
      </c>
    </row>
    <row r="16" spans="1:27" x14ac:dyDescent="0.25">
      <c r="A16" s="83">
        <v>15</v>
      </c>
      <c r="B16" s="84" t="s">
        <v>158</v>
      </c>
      <c r="C16" s="85" t="s">
        <v>159</v>
      </c>
      <c r="D16" s="86"/>
      <c r="E16" s="86"/>
      <c r="F16" s="86"/>
      <c r="G16" s="86"/>
      <c r="H16" s="86"/>
      <c r="I16" s="86"/>
      <c r="J16" s="86"/>
      <c r="K16" s="86">
        <v>0</v>
      </c>
      <c r="L16" s="86"/>
      <c r="M16" s="86"/>
      <c r="N16" s="86"/>
      <c r="O16" s="86"/>
      <c r="P16" s="86"/>
      <c r="Q16" s="86"/>
      <c r="R16" s="86"/>
      <c r="S16" s="87">
        <f t="shared" si="0"/>
        <v>0</v>
      </c>
      <c r="T16" s="87">
        <f t="shared" si="1"/>
        <v>0</v>
      </c>
      <c r="U16" s="87" t="str">
        <f t="shared" si="2"/>
        <v/>
      </c>
      <c r="V16" s="87" t="str">
        <f t="shared" si="3"/>
        <v/>
      </c>
      <c r="W16" s="87">
        <f t="shared" si="4"/>
        <v>0</v>
      </c>
      <c r="X16" s="87" t="str">
        <f t="shared" si="5"/>
        <v/>
      </c>
      <c r="Y16" s="87">
        <f t="shared" si="6"/>
        <v>0</v>
      </c>
      <c r="Z16" s="88" t="str">
        <f t="shared" si="7"/>
        <v/>
      </c>
    </row>
    <row r="17" spans="1:26" x14ac:dyDescent="0.25">
      <c r="A17" s="83">
        <v>16</v>
      </c>
      <c r="B17" s="84" t="s">
        <v>160</v>
      </c>
      <c r="C17" s="85" t="s">
        <v>161</v>
      </c>
      <c r="D17" s="86"/>
      <c r="E17" s="86"/>
      <c r="F17" s="86"/>
      <c r="G17" s="86"/>
      <c r="H17" s="86"/>
      <c r="I17" s="86"/>
      <c r="J17" s="86"/>
      <c r="K17" s="86"/>
      <c r="L17" s="86"/>
      <c r="M17" s="86">
        <v>14</v>
      </c>
      <c r="N17" s="86"/>
      <c r="O17" s="86"/>
      <c r="P17" s="86"/>
      <c r="Q17" s="86"/>
      <c r="R17" s="86">
        <v>0</v>
      </c>
      <c r="S17" s="87">
        <f t="shared" si="0"/>
        <v>0</v>
      </c>
      <c r="T17" s="87" t="str">
        <f t="shared" si="1"/>
        <v/>
      </c>
      <c r="U17" s="87">
        <f t="shared" si="2"/>
        <v>14</v>
      </c>
      <c r="V17" s="87" t="str">
        <f t="shared" si="3"/>
        <v/>
      </c>
      <c r="W17" s="87">
        <f t="shared" si="4"/>
        <v>14</v>
      </c>
      <c r="X17" s="87">
        <f t="shared" si="5"/>
        <v>0</v>
      </c>
      <c r="Y17" s="87">
        <f t="shared" si="6"/>
        <v>14</v>
      </c>
      <c r="Z17" s="88" t="str">
        <f t="shared" si="7"/>
        <v>F</v>
      </c>
    </row>
    <row r="18" spans="1:26" x14ac:dyDescent="0.25">
      <c r="A18" s="83">
        <v>17</v>
      </c>
      <c r="B18" s="84" t="s">
        <v>162</v>
      </c>
      <c r="C18" s="85" t="s">
        <v>163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>
        <f t="shared" si="0"/>
        <v>0</v>
      </c>
      <c r="T18" s="87" t="str">
        <f t="shared" si="1"/>
        <v/>
      </c>
      <c r="U18" s="87" t="str">
        <f t="shared" si="2"/>
        <v/>
      </c>
      <c r="V18" s="87" t="str">
        <f t="shared" si="3"/>
        <v/>
      </c>
      <c r="W18" s="87">
        <f t="shared" si="4"/>
        <v>0</v>
      </c>
      <c r="X18" s="87" t="str">
        <f t="shared" si="5"/>
        <v/>
      </c>
      <c r="Y18" s="87">
        <f t="shared" si="6"/>
        <v>0</v>
      </c>
      <c r="Z18" s="88" t="str">
        <f t="shared" si="7"/>
        <v/>
      </c>
    </row>
    <row r="19" spans="1:26" x14ac:dyDescent="0.25">
      <c r="A19" s="83">
        <v>18</v>
      </c>
      <c r="B19" s="84" t="s">
        <v>164</v>
      </c>
      <c r="C19" s="85" t="s">
        <v>165</v>
      </c>
      <c r="D19" s="86"/>
      <c r="E19" s="86"/>
      <c r="F19" s="86"/>
      <c r="G19" s="86"/>
      <c r="H19" s="86"/>
      <c r="I19" s="86"/>
      <c r="J19" s="86"/>
      <c r="K19" s="86">
        <v>16</v>
      </c>
      <c r="L19" s="86"/>
      <c r="M19" s="86"/>
      <c r="N19" s="86">
        <v>21</v>
      </c>
      <c r="O19" s="86"/>
      <c r="P19" s="86"/>
      <c r="Q19" s="86"/>
      <c r="R19" s="86">
        <v>15.5</v>
      </c>
      <c r="S19" s="87">
        <f t="shared" si="0"/>
        <v>0</v>
      </c>
      <c r="T19" s="87">
        <f t="shared" si="1"/>
        <v>16</v>
      </c>
      <c r="U19" s="87">
        <f t="shared" si="2"/>
        <v>21</v>
      </c>
      <c r="V19" s="87" t="str">
        <f t="shared" si="3"/>
        <v/>
      </c>
      <c r="W19" s="87">
        <f t="shared" si="4"/>
        <v>37</v>
      </c>
      <c r="X19" s="87">
        <f t="shared" si="5"/>
        <v>15.5</v>
      </c>
      <c r="Y19" s="87">
        <f t="shared" si="6"/>
        <v>52.5</v>
      </c>
      <c r="Z19" s="88" t="str">
        <f t="shared" si="7"/>
        <v>E</v>
      </c>
    </row>
    <row r="20" spans="1:26" x14ac:dyDescent="0.25">
      <c r="A20" s="83">
        <v>19</v>
      </c>
      <c r="B20" s="84" t="s">
        <v>166</v>
      </c>
      <c r="C20" s="85" t="s">
        <v>167</v>
      </c>
      <c r="D20" s="86"/>
      <c r="E20" s="86"/>
      <c r="F20" s="86"/>
      <c r="G20" s="86"/>
      <c r="H20" s="86"/>
      <c r="I20" s="86"/>
      <c r="J20" s="86"/>
      <c r="K20" s="86">
        <v>13</v>
      </c>
      <c r="L20" s="86">
        <v>7</v>
      </c>
      <c r="M20" s="86">
        <v>25</v>
      </c>
      <c r="N20" s="86"/>
      <c r="O20" s="86"/>
      <c r="P20" s="86"/>
      <c r="Q20" s="86">
        <v>0</v>
      </c>
      <c r="R20" s="86">
        <v>16</v>
      </c>
      <c r="S20" s="87">
        <f t="shared" si="0"/>
        <v>0</v>
      </c>
      <c r="T20" s="87">
        <f t="shared" si="1"/>
        <v>13</v>
      </c>
      <c r="U20" s="87">
        <f t="shared" si="2"/>
        <v>25</v>
      </c>
      <c r="V20" s="87" t="str">
        <f t="shared" si="3"/>
        <v/>
      </c>
      <c r="W20" s="87">
        <f t="shared" si="4"/>
        <v>38</v>
      </c>
      <c r="X20" s="87">
        <f t="shared" si="5"/>
        <v>16</v>
      </c>
      <c r="Y20" s="87">
        <f t="shared" si="6"/>
        <v>54</v>
      </c>
      <c r="Z20" s="88" t="str">
        <f t="shared" si="7"/>
        <v>E</v>
      </c>
    </row>
    <row r="21" spans="1:26" x14ac:dyDescent="0.25">
      <c r="A21" s="83">
        <v>20</v>
      </c>
      <c r="B21" s="84" t="s">
        <v>168</v>
      </c>
      <c r="C21" s="85" t="s">
        <v>169</v>
      </c>
      <c r="D21" s="86"/>
      <c r="E21" s="86"/>
      <c r="F21" s="86"/>
      <c r="G21" s="86"/>
      <c r="H21" s="86"/>
      <c r="I21" s="86"/>
      <c r="J21" s="86"/>
      <c r="K21" s="86">
        <v>3</v>
      </c>
      <c r="L21" s="86"/>
      <c r="M21" s="86"/>
      <c r="N21" s="86"/>
      <c r="O21" s="86"/>
      <c r="P21" s="86"/>
      <c r="Q21" s="86"/>
      <c r="R21" s="86"/>
      <c r="S21" s="87">
        <f t="shared" si="0"/>
        <v>0</v>
      </c>
      <c r="T21" s="87">
        <f t="shared" si="1"/>
        <v>3</v>
      </c>
      <c r="U21" s="87" t="str">
        <f t="shared" si="2"/>
        <v/>
      </c>
      <c r="V21" s="87" t="str">
        <f t="shared" si="3"/>
        <v/>
      </c>
      <c r="W21" s="87">
        <f t="shared" si="4"/>
        <v>3</v>
      </c>
      <c r="X21" s="87" t="str">
        <f t="shared" si="5"/>
        <v/>
      </c>
      <c r="Y21" s="87">
        <f t="shared" si="6"/>
        <v>3</v>
      </c>
      <c r="Z21" s="88" t="str">
        <f t="shared" si="7"/>
        <v/>
      </c>
    </row>
    <row r="22" spans="1:26" x14ac:dyDescent="0.25">
      <c r="A22" s="83">
        <v>21</v>
      </c>
      <c r="B22" s="84" t="s">
        <v>170</v>
      </c>
      <c r="C22" s="85" t="s">
        <v>171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>
        <f t="shared" si="0"/>
        <v>0</v>
      </c>
      <c r="T22" s="87" t="str">
        <f t="shared" si="1"/>
        <v/>
      </c>
      <c r="U22" s="87" t="str">
        <f t="shared" si="2"/>
        <v/>
      </c>
      <c r="V22" s="87" t="str">
        <f t="shared" si="3"/>
        <v/>
      </c>
      <c r="W22" s="87">
        <f t="shared" si="4"/>
        <v>0</v>
      </c>
      <c r="X22" s="87" t="str">
        <f t="shared" si="5"/>
        <v/>
      </c>
      <c r="Y22" s="87">
        <f t="shared" si="6"/>
        <v>0</v>
      </c>
      <c r="Z22" s="88" t="str">
        <f t="shared" si="7"/>
        <v/>
      </c>
    </row>
    <row r="23" spans="1:26" x14ac:dyDescent="0.25">
      <c r="A23" s="83">
        <v>22</v>
      </c>
      <c r="B23" s="84" t="s">
        <v>172</v>
      </c>
      <c r="C23" s="85" t="s">
        <v>173</v>
      </c>
      <c r="D23" s="86"/>
      <c r="E23" s="86"/>
      <c r="F23" s="86"/>
      <c r="G23" s="86"/>
      <c r="H23" s="86"/>
      <c r="I23" s="86"/>
      <c r="J23" s="86"/>
      <c r="K23" s="86">
        <v>0</v>
      </c>
      <c r="L23" s="86"/>
      <c r="M23" s="86"/>
      <c r="N23" s="86"/>
      <c r="O23" s="86"/>
      <c r="P23" s="86"/>
      <c r="Q23" s="86">
        <v>0</v>
      </c>
      <c r="R23" s="86"/>
      <c r="S23" s="87">
        <f t="shared" si="0"/>
        <v>0</v>
      </c>
      <c r="T23" s="87">
        <f t="shared" si="1"/>
        <v>0</v>
      </c>
      <c r="U23" s="87" t="str">
        <f t="shared" si="2"/>
        <v/>
      </c>
      <c r="V23" s="87" t="str">
        <f t="shared" si="3"/>
        <v/>
      </c>
      <c r="W23" s="87">
        <f t="shared" si="4"/>
        <v>0</v>
      </c>
      <c r="X23" s="87">
        <f t="shared" si="5"/>
        <v>0</v>
      </c>
      <c r="Y23" s="87">
        <f t="shared" si="6"/>
        <v>0</v>
      </c>
      <c r="Z23" s="88" t="str">
        <f t="shared" si="7"/>
        <v>F</v>
      </c>
    </row>
    <row r="24" spans="1:26" x14ac:dyDescent="0.25">
      <c r="A24" s="83">
        <v>23</v>
      </c>
      <c r="B24" s="84" t="s">
        <v>174</v>
      </c>
      <c r="C24" s="85" t="s">
        <v>175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>
        <f t="shared" si="0"/>
        <v>0</v>
      </c>
      <c r="T24" s="87" t="str">
        <f t="shared" si="1"/>
        <v/>
      </c>
      <c r="U24" s="87" t="str">
        <f t="shared" si="2"/>
        <v/>
      </c>
      <c r="V24" s="87" t="str">
        <f t="shared" si="3"/>
        <v/>
      </c>
      <c r="W24" s="87">
        <f t="shared" si="4"/>
        <v>0</v>
      </c>
      <c r="X24" s="87" t="str">
        <f t="shared" si="5"/>
        <v/>
      </c>
      <c r="Y24" s="87">
        <f t="shared" si="6"/>
        <v>0</v>
      </c>
      <c r="Z24" s="88" t="str">
        <f t="shared" si="7"/>
        <v/>
      </c>
    </row>
    <row r="25" spans="1:26" x14ac:dyDescent="0.25">
      <c r="A25" s="83">
        <v>24</v>
      </c>
      <c r="B25" s="84" t="s">
        <v>176</v>
      </c>
      <c r="C25" s="85" t="s">
        <v>177</v>
      </c>
      <c r="D25" s="86"/>
      <c r="E25" s="86"/>
      <c r="F25" s="86"/>
      <c r="G25" s="86"/>
      <c r="H25" s="86"/>
      <c r="I25" s="86"/>
      <c r="J25" s="86"/>
      <c r="K25" s="86">
        <v>2</v>
      </c>
      <c r="L25" s="86">
        <v>1</v>
      </c>
      <c r="M25" s="86">
        <v>20</v>
      </c>
      <c r="N25" s="86"/>
      <c r="O25" s="86"/>
      <c r="P25" s="86"/>
      <c r="Q25" s="86">
        <v>0</v>
      </c>
      <c r="R25" s="86"/>
      <c r="S25" s="87">
        <f t="shared" si="0"/>
        <v>0</v>
      </c>
      <c r="T25" s="87">
        <f t="shared" si="1"/>
        <v>2</v>
      </c>
      <c r="U25" s="87">
        <f t="shared" si="2"/>
        <v>20</v>
      </c>
      <c r="V25" s="87" t="str">
        <f t="shared" si="3"/>
        <v/>
      </c>
      <c r="W25" s="87">
        <f t="shared" si="4"/>
        <v>22</v>
      </c>
      <c r="X25" s="87">
        <f t="shared" si="5"/>
        <v>0</v>
      </c>
      <c r="Y25" s="87">
        <f t="shared" si="6"/>
        <v>22</v>
      </c>
      <c r="Z25" s="88" t="str">
        <f t="shared" si="7"/>
        <v>F</v>
      </c>
    </row>
    <row r="26" spans="1:26" x14ac:dyDescent="0.25">
      <c r="A26" s="83">
        <v>25</v>
      </c>
      <c r="B26" s="84" t="s">
        <v>178</v>
      </c>
      <c r="C26" s="85" t="s">
        <v>179</v>
      </c>
      <c r="D26" s="86"/>
      <c r="E26" s="86"/>
      <c r="F26" s="86"/>
      <c r="G26" s="86"/>
      <c r="H26" s="86"/>
      <c r="I26" s="86"/>
      <c r="J26" s="86"/>
      <c r="K26" s="86"/>
      <c r="L26" s="86"/>
      <c r="M26" s="86">
        <v>19</v>
      </c>
      <c r="N26" s="86"/>
      <c r="O26" s="86"/>
      <c r="P26" s="86"/>
      <c r="Q26" s="86">
        <v>0</v>
      </c>
      <c r="R26" s="86"/>
      <c r="S26" s="87">
        <f t="shared" si="0"/>
        <v>0</v>
      </c>
      <c r="T26" s="87" t="str">
        <f t="shared" si="1"/>
        <v/>
      </c>
      <c r="U26" s="87">
        <f t="shared" si="2"/>
        <v>19</v>
      </c>
      <c r="V26" s="87" t="str">
        <f t="shared" si="3"/>
        <v/>
      </c>
      <c r="W26" s="87">
        <f t="shared" si="4"/>
        <v>19</v>
      </c>
      <c r="X26" s="87">
        <f t="shared" si="5"/>
        <v>0</v>
      </c>
      <c r="Y26" s="87">
        <f t="shared" si="6"/>
        <v>19</v>
      </c>
      <c r="Z26" s="88" t="str">
        <f t="shared" si="7"/>
        <v>F</v>
      </c>
    </row>
    <row r="27" spans="1:26" x14ac:dyDescent="0.25">
      <c r="A27" s="83">
        <v>26</v>
      </c>
      <c r="B27" s="84" t="s">
        <v>180</v>
      </c>
      <c r="C27" s="85" t="s">
        <v>181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>
        <f t="shared" si="0"/>
        <v>0</v>
      </c>
      <c r="T27" s="87" t="str">
        <f t="shared" si="1"/>
        <v/>
      </c>
      <c r="U27" s="87" t="str">
        <f t="shared" si="2"/>
        <v/>
      </c>
      <c r="V27" s="87" t="str">
        <f t="shared" si="3"/>
        <v/>
      </c>
      <c r="W27" s="87">
        <f t="shared" si="4"/>
        <v>0</v>
      </c>
      <c r="X27" s="87" t="str">
        <f t="shared" si="5"/>
        <v/>
      </c>
      <c r="Y27" s="87">
        <f t="shared" si="6"/>
        <v>0</v>
      </c>
      <c r="Z27" s="88" t="str">
        <f t="shared" si="7"/>
        <v/>
      </c>
    </row>
    <row r="28" spans="1:26" x14ac:dyDescent="0.25">
      <c r="A28" s="83">
        <v>27</v>
      </c>
      <c r="B28" s="84" t="s">
        <v>182</v>
      </c>
      <c r="C28" s="85" t="s">
        <v>183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>
        <f t="shared" si="0"/>
        <v>0</v>
      </c>
      <c r="T28" s="87" t="str">
        <f t="shared" si="1"/>
        <v/>
      </c>
      <c r="U28" s="87" t="str">
        <f t="shared" si="2"/>
        <v/>
      </c>
      <c r="V28" s="87" t="str">
        <f t="shared" si="3"/>
        <v/>
      </c>
      <c r="W28" s="87">
        <f t="shared" si="4"/>
        <v>0</v>
      </c>
      <c r="X28" s="87" t="str">
        <f t="shared" si="5"/>
        <v/>
      </c>
      <c r="Y28" s="87">
        <f t="shared" si="6"/>
        <v>0</v>
      </c>
      <c r="Z28" s="88" t="str">
        <f t="shared" si="7"/>
        <v/>
      </c>
    </row>
    <row r="29" spans="1:26" x14ac:dyDescent="0.25">
      <c r="A29" s="83">
        <v>28</v>
      </c>
      <c r="B29" s="84" t="s">
        <v>184</v>
      </c>
      <c r="C29" s="85" t="s">
        <v>185</v>
      </c>
      <c r="D29" s="86"/>
      <c r="E29" s="86"/>
      <c r="F29" s="86"/>
      <c r="G29" s="86"/>
      <c r="H29" s="86"/>
      <c r="I29" s="86"/>
      <c r="J29" s="86"/>
      <c r="K29" s="86">
        <v>0</v>
      </c>
      <c r="L29" s="86"/>
      <c r="M29" s="86"/>
      <c r="N29" s="86"/>
      <c r="O29" s="86"/>
      <c r="P29" s="86"/>
      <c r="Q29" s="86"/>
      <c r="R29" s="86"/>
      <c r="S29" s="87">
        <f t="shared" si="0"/>
        <v>0</v>
      </c>
      <c r="T29" s="87">
        <f t="shared" si="1"/>
        <v>0</v>
      </c>
      <c r="U29" s="87" t="str">
        <f t="shared" si="2"/>
        <v/>
      </c>
      <c r="V29" s="87" t="str">
        <f t="shared" si="3"/>
        <v/>
      </c>
      <c r="W29" s="87">
        <f t="shared" si="4"/>
        <v>0</v>
      </c>
      <c r="X29" s="87" t="str">
        <f t="shared" si="5"/>
        <v/>
      </c>
      <c r="Y29" s="87">
        <f t="shared" si="6"/>
        <v>0</v>
      </c>
      <c r="Z29" s="88" t="str">
        <f t="shared" si="7"/>
        <v/>
      </c>
    </row>
    <row r="30" spans="1:26" x14ac:dyDescent="0.25">
      <c r="A30" s="83">
        <v>29</v>
      </c>
      <c r="B30" s="84" t="s">
        <v>186</v>
      </c>
      <c r="C30" s="85" t="s">
        <v>187</v>
      </c>
      <c r="D30" s="86"/>
      <c r="E30" s="86"/>
      <c r="F30" s="86"/>
      <c r="G30" s="86"/>
      <c r="H30" s="86"/>
      <c r="I30" s="86"/>
      <c r="J30" s="86"/>
      <c r="K30" s="86">
        <v>0</v>
      </c>
      <c r="L30" s="86">
        <v>0</v>
      </c>
      <c r="M30" s="86"/>
      <c r="N30" s="86"/>
      <c r="O30" s="86"/>
      <c r="P30" s="86"/>
      <c r="Q30" s="86"/>
      <c r="R30" s="86"/>
      <c r="S30" s="87">
        <f t="shared" si="0"/>
        <v>0</v>
      </c>
      <c r="T30" s="87">
        <f t="shared" si="1"/>
        <v>0</v>
      </c>
      <c r="U30" s="87" t="str">
        <f t="shared" si="2"/>
        <v/>
      </c>
      <c r="V30" s="87" t="str">
        <f t="shared" si="3"/>
        <v/>
      </c>
      <c r="W30" s="87">
        <f t="shared" si="4"/>
        <v>0</v>
      </c>
      <c r="X30" s="87" t="str">
        <f t="shared" si="5"/>
        <v/>
      </c>
      <c r="Y30" s="87">
        <f t="shared" si="6"/>
        <v>0</v>
      </c>
      <c r="Z30" s="88" t="str">
        <f t="shared" si="7"/>
        <v/>
      </c>
    </row>
    <row r="31" spans="1:26" x14ac:dyDescent="0.25">
      <c r="A31" s="83">
        <v>30</v>
      </c>
      <c r="B31" s="84" t="s">
        <v>188</v>
      </c>
      <c r="C31" s="85" t="s">
        <v>189</v>
      </c>
      <c r="D31" s="86"/>
      <c r="E31" s="86"/>
      <c r="F31" s="86"/>
      <c r="G31" s="86"/>
      <c r="H31" s="86"/>
      <c r="I31" s="86"/>
      <c r="J31" s="86"/>
      <c r="K31" s="86"/>
      <c r="L31" s="86">
        <v>0</v>
      </c>
      <c r="M31" s="86"/>
      <c r="N31" s="86"/>
      <c r="O31" s="86"/>
      <c r="P31" s="86"/>
      <c r="Q31" s="86"/>
      <c r="R31" s="86"/>
      <c r="S31" s="87">
        <f t="shared" si="0"/>
        <v>0</v>
      </c>
      <c r="T31" s="87">
        <f t="shared" si="1"/>
        <v>0</v>
      </c>
      <c r="U31" s="87" t="str">
        <f t="shared" si="2"/>
        <v/>
      </c>
      <c r="V31" s="87" t="str">
        <f t="shared" si="3"/>
        <v/>
      </c>
      <c r="W31" s="87">
        <f t="shared" si="4"/>
        <v>0</v>
      </c>
      <c r="X31" s="87" t="str">
        <f t="shared" si="5"/>
        <v/>
      </c>
      <c r="Y31" s="87">
        <f t="shared" si="6"/>
        <v>0</v>
      </c>
      <c r="Z31" s="88" t="str">
        <f t="shared" si="7"/>
        <v/>
      </c>
    </row>
    <row r="32" spans="1:26" x14ac:dyDescent="0.25">
      <c r="A32" s="83">
        <v>31</v>
      </c>
      <c r="B32" s="84" t="s">
        <v>190</v>
      </c>
      <c r="C32" s="85" t="s">
        <v>191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>
        <f t="shared" si="0"/>
        <v>0</v>
      </c>
      <c r="T32" s="87" t="str">
        <f t="shared" si="1"/>
        <v/>
      </c>
      <c r="U32" s="87" t="str">
        <f t="shared" si="2"/>
        <v/>
      </c>
      <c r="V32" s="87" t="str">
        <f t="shared" si="3"/>
        <v/>
      </c>
      <c r="W32" s="87">
        <f t="shared" si="4"/>
        <v>0</v>
      </c>
      <c r="X32" s="87" t="str">
        <f t="shared" si="5"/>
        <v/>
      </c>
      <c r="Y32" s="87">
        <f t="shared" si="6"/>
        <v>0</v>
      </c>
      <c r="Z32" s="88" t="str">
        <f t="shared" si="7"/>
        <v/>
      </c>
    </row>
    <row r="33" spans="1:26" x14ac:dyDescent="0.25">
      <c r="A33" s="83">
        <v>32</v>
      </c>
      <c r="B33" s="84" t="s">
        <v>192</v>
      </c>
      <c r="C33" s="85" t="s">
        <v>193</v>
      </c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7">
        <f t="shared" si="0"/>
        <v>0</v>
      </c>
      <c r="T33" s="87" t="str">
        <f t="shared" si="1"/>
        <v/>
      </c>
      <c r="U33" s="87" t="str">
        <f t="shared" si="2"/>
        <v/>
      </c>
      <c r="V33" s="87" t="str">
        <f t="shared" si="3"/>
        <v/>
      </c>
      <c r="W33" s="87">
        <f t="shared" si="4"/>
        <v>0</v>
      </c>
      <c r="X33" s="87" t="str">
        <f t="shared" si="5"/>
        <v/>
      </c>
      <c r="Y33" s="87">
        <f t="shared" si="6"/>
        <v>0</v>
      </c>
      <c r="Z33" s="88" t="str">
        <f t="shared" si="7"/>
        <v/>
      </c>
    </row>
    <row r="34" spans="1:26" x14ac:dyDescent="0.25">
      <c r="A34" s="83">
        <v>33</v>
      </c>
      <c r="B34" s="84" t="s">
        <v>194</v>
      </c>
      <c r="C34" s="85" t="s">
        <v>195</v>
      </c>
      <c r="D34" s="86"/>
      <c r="E34" s="86"/>
      <c r="F34" s="86"/>
      <c r="G34" s="86"/>
      <c r="H34" s="86"/>
      <c r="I34" s="86"/>
      <c r="J34" s="86"/>
      <c r="K34" s="86">
        <v>7</v>
      </c>
      <c r="L34" s="86">
        <v>11</v>
      </c>
      <c r="M34" s="86">
        <v>13</v>
      </c>
      <c r="N34" s="86"/>
      <c r="O34" s="86"/>
      <c r="P34" s="86"/>
      <c r="Q34" s="86">
        <v>0</v>
      </c>
      <c r="R34" s="86"/>
      <c r="S34" s="87">
        <f t="shared" si="0"/>
        <v>0</v>
      </c>
      <c r="T34" s="87">
        <f t="shared" si="1"/>
        <v>11</v>
      </c>
      <c r="U34" s="87">
        <f t="shared" si="2"/>
        <v>13</v>
      </c>
      <c r="V34" s="87" t="str">
        <f t="shared" si="3"/>
        <v/>
      </c>
      <c r="W34" s="87">
        <f t="shared" si="4"/>
        <v>24</v>
      </c>
      <c r="X34" s="87">
        <f t="shared" si="5"/>
        <v>0</v>
      </c>
      <c r="Y34" s="87">
        <f t="shared" si="6"/>
        <v>24</v>
      </c>
      <c r="Z34" s="88" t="str">
        <f t="shared" si="7"/>
        <v>F</v>
      </c>
    </row>
    <row r="35" spans="1:26" x14ac:dyDescent="0.25">
      <c r="A35" s="83">
        <v>34</v>
      </c>
      <c r="B35" s="84" t="s">
        <v>196</v>
      </c>
      <c r="C35" s="85" t="s">
        <v>197</v>
      </c>
      <c r="D35" s="86"/>
      <c r="E35" s="86"/>
      <c r="F35" s="86"/>
      <c r="G35" s="86"/>
      <c r="H35" s="86"/>
      <c r="I35" s="86"/>
      <c r="J35" s="86"/>
      <c r="K35" s="86">
        <v>11</v>
      </c>
      <c r="L35" s="86"/>
      <c r="M35" s="86"/>
      <c r="N35" s="86"/>
      <c r="O35" s="86"/>
      <c r="P35" s="86"/>
      <c r="Q35" s="86"/>
      <c r="R35" s="86"/>
      <c r="S35" s="87">
        <f t="shared" ref="S35:S64" si="8">SUM(E35:J35)</f>
        <v>0</v>
      </c>
      <c r="T35" s="87">
        <f t="shared" ref="T35:T64" si="9">IF(AND(ISBLANK(K35),ISBLANK(L35)),"",MAX(K35,L35))</f>
        <v>11</v>
      </c>
      <c r="U35" s="87" t="str">
        <f t="shared" ref="U35:U64" si="10">IF(AND(ISBLANK(M35),ISBLANK(N35)),"",MAX(M35,N35))</f>
        <v/>
      </c>
      <c r="V35" s="87" t="str">
        <f t="shared" ref="V35:V64" si="11">IF(AND(ISBLANK(O35),ISBLANK(P35)),"",MAX(O35,P35))</f>
        <v/>
      </c>
      <c r="W35" s="87">
        <f t="shared" ref="W35:W64" si="12">D35 + SUM(S35:V35)</f>
        <v>11</v>
      </c>
      <c r="X35" s="87" t="str">
        <f t="shared" ref="X35:X64" si="13">IF(AND(ISBLANK(Q35),ISBLANK(R35)),"",MAX(Q35,R35))</f>
        <v/>
      </c>
      <c r="Y35" s="87">
        <f t="shared" ref="Y35:Y64" si="14">SUM(W35:X35)</f>
        <v>11</v>
      </c>
      <c r="Z35" s="88" t="str">
        <f t="shared" ref="Z35:Z64" si="15">IF(X35="","",VLOOKUP(Y35,Ocjene,2))</f>
        <v/>
      </c>
    </row>
    <row r="36" spans="1:26" x14ac:dyDescent="0.25">
      <c r="A36" s="83">
        <v>35</v>
      </c>
      <c r="B36" s="84" t="s">
        <v>198</v>
      </c>
      <c r="C36" s="85" t="s">
        <v>199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>
        <f t="shared" si="8"/>
        <v>0</v>
      </c>
      <c r="T36" s="87" t="str">
        <f t="shared" si="9"/>
        <v/>
      </c>
      <c r="U36" s="87" t="str">
        <f t="shared" si="10"/>
        <v/>
      </c>
      <c r="V36" s="87" t="str">
        <f t="shared" si="11"/>
        <v/>
      </c>
      <c r="W36" s="87">
        <f t="shared" si="12"/>
        <v>0</v>
      </c>
      <c r="X36" s="87" t="str">
        <f t="shared" si="13"/>
        <v/>
      </c>
      <c r="Y36" s="87">
        <f t="shared" si="14"/>
        <v>0</v>
      </c>
      <c r="Z36" s="88" t="str">
        <f t="shared" si="15"/>
        <v/>
      </c>
    </row>
    <row r="37" spans="1:26" x14ac:dyDescent="0.25">
      <c r="A37" s="83">
        <v>36</v>
      </c>
      <c r="B37" s="84" t="s">
        <v>200</v>
      </c>
      <c r="C37" s="85" t="s">
        <v>201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>
        <f t="shared" si="8"/>
        <v>0</v>
      </c>
      <c r="T37" s="87" t="str">
        <f t="shared" si="9"/>
        <v/>
      </c>
      <c r="U37" s="87" t="str">
        <f t="shared" si="10"/>
        <v/>
      </c>
      <c r="V37" s="87" t="str">
        <f t="shared" si="11"/>
        <v/>
      </c>
      <c r="W37" s="87">
        <f t="shared" si="12"/>
        <v>0</v>
      </c>
      <c r="X37" s="87" t="str">
        <f t="shared" si="13"/>
        <v/>
      </c>
      <c r="Y37" s="87">
        <f t="shared" si="14"/>
        <v>0</v>
      </c>
      <c r="Z37" s="88" t="str">
        <f t="shared" si="15"/>
        <v/>
      </c>
    </row>
    <row r="38" spans="1:26" x14ac:dyDescent="0.25">
      <c r="A38" s="83">
        <v>37</v>
      </c>
      <c r="B38" s="84" t="s">
        <v>202</v>
      </c>
      <c r="C38" s="85" t="s">
        <v>203</v>
      </c>
      <c r="D38" s="86"/>
      <c r="E38" s="86"/>
      <c r="F38" s="86"/>
      <c r="G38" s="86"/>
      <c r="H38" s="86"/>
      <c r="I38" s="86"/>
      <c r="J38" s="86"/>
      <c r="K38" s="86">
        <v>0</v>
      </c>
      <c r="L38" s="86"/>
      <c r="M38" s="86"/>
      <c r="N38" s="86"/>
      <c r="O38" s="86"/>
      <c r="P38" s="86"/>
      <c r="Q38" s="86"/>
      <c r="R38" s="86"/>
      <c r="S38" s="87">
        <f t="shared" si="8"/>
        <v>0</v>
      </c>
      <c r="T38" s="87">
        <f t="shared" si="9"/>
        <v>0</v>
      </c>
      <c r="U38" s="87" t="str">
        <f t="shared" si="10"/>
        <v/>
      </c>
      <c r="V38" s="87" t="str">
        <f t="shared" si="11"/>
        <v/>
      </c>
      <c r="W38" s="87">
        <f t="shared" si="12"/>
        <v>0</v>
      </c>
      <c r="X38" s="87" t="str">
        <f t="shared" si="13"/>
        <v/>
      </c>
      <c r="Y38" s="87">
        <f t="shared" si="14"/>
        <v>0</v>
      </c>
      <c r="Z38" s="88" t="str">
        <f t="shared" si="15"/>
        <v/>
      </c>
    </row>
    <row r="39" spans="1:26" x14ac:dyDescent="0.25">
      <c r="A39" s="83">
        <v>38</v>
      </c>
      <c r="B39" s="84" t="s">
        <v>204</v>
      </c>
      <c r="C39" s="85" t="s">
        <v>205</v>
      </c>
      <c r="D39" s="86"/>
      <c r="E39" s="86"/>
      <c r="F39" s="86"/>
      <c r="G39" s="86"/>
      <c r="H39" s="86"/>
      <c r="I39" s="86"/>
      <c r="J39" s="86"/>
      <c r="K39" s="86">
        <v>19</v>
      </c>
      <c r="L39" s="86"/>
      <c r="M39" s="86">
        <v>23</v>
      </c>
      <c r="N39" s="86"/>
      <c r="O39" s="86"/>
      <c r="P39" s="86"/>
      <c r="Q39" s="86"/>
      <c r="R39" s="86">
        <v>5</v>
      </c>
      <c r="S39" s="87">
        <f t="shared" si="8"/>
        <v>0</v>
      </c>
      <c r="T39" s="87">
        <f t="shared" si="9"/>
        <v>19</v>
      </c>
      <c r="U39" s="87">
        <f t="shared" si="10"/>
        <v>23</v>
      </c>
      <c r="V39" s="87" t="str">
        <f t="shared" si="11"/>
        <v/>
      </c>
      <c r="W39" s="87">
        <f t="shared" si="12"/>
        <v>42</v>
      </c>
      <c r="X39" s="87">
        <f t="shared" si="13"/>
        <v>5</v>
      </c>
      <c r="Y39" s="87">
        <f t="shared" si="14"/>
        <v>47</v>
      </c>
      <c r="Z39" s="88" t="str">
        <f t="shared" si="15"/>
        <v>F</v>
      </c>
    </row>
    <row r="40" spans="1:26" x14ac:dyDescent="0.25">
      <c r="A40" s="83">
        <v>39</v>
      </c>
      <c r="B40" s="84" t="s">
        <v>112</v>
      </c>
      <c r="C40" s="85" t="s">
        <v>206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>
        <f t="shared" si="8"/>
        <v>0</v>
      </c>
      <c r="T40" s="87" t="str">
        <f t="shared" si="9"/>
        <v/>
      </c>
      <c r="U40" s="87" t="str">
        <f t="shared" si="10"/>
        <v/>
      </c>
      <c r="V40" s="87" t="str">
        <f t="shared" si="11"/>
        <v/>
      </c>
      <c r="W40" s="87">
        <f t="shared" si="12"/>
        <v>0</v>
      </c>
      <c r="X40" s="87" t="str">
        <f t="shared" si="13"/>
        <v/>
      </c>
      <c r="Y40" s="87">
        <f t="shared" si="14"/>
        <v>0</v>
      </c>
      <c r="Z40" s="88" t="str">
        <f t="shared" si="15"/>
        <v/>
      </c>
    </row>
    <row r="41" spans="1:26" x14ac:dyDescent="0.25">
      <c r="A41" s="83">
        <v>40</v>
      </c>
      <c r="B41" s="84" t="s">
        <v>113</v>
      </c>
      <c r="C41" s="85" t="s">
        <v>207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>
        <f t="shared" si="8"/>
        <v>0</v>
      </c>
      <c r="T41" s="87" t="str">
        <f t="shared" si="9"/>
        <v/>
      </c>
      <c r="U41" s="87" t="str">
        <f t="shared" si="10"/>
        <v/>
      </c>
      <c r="V41" s="87" t="str">
        <f t="shared" si="11"/>
        <v/>
      </c>
      <c r="W41" s="87">
        <f t="shared" si="12"/>
        <v>0</v>
      </c>
      <c r="X41" s="87" t="str">
        <f t="shared" si="13"/>
        <v/>
      </c>
      <c r="Y41" s="87">
        <f t="shared" si="14"/>
        <v>0</v>
      </c>
      <c r="Z41" s="88" t="str">
        <f t="shared" si="15"/>
        <v/>
      </c>
    </row>
    <row r="42" spans="1:26" x14ac:dyDescent="0.25">
      <c r="A42" s="83">
        <v>41</v>
      </c>
      <c r="B42" s="84" t="s">
        <v>114</v>
      </c>
      <c r="C42" s="85" t="s">
        <v>208</v>
      </c>
      <c r="D42" s="86"/>
      <c r="E42" s="86"/>
      <c r="F42" s="86"/>
      <c r="G42" s="86"/>
      <c r="H42" s="86"/>
      <c r="I42" s="86"/>
      <c r="J42" s="86"/>
      <c r="K42" s="86"/>
      <c r="L42" s="86">
        <v>0</v>
      </c>
      <c r="M42" s="86">
        <v>7</v>
      </c>
      <c r="N42" s="86"/>
      <c r="O42" s="86"/>
      <c r="P42" s="86"/>
      <c r="Q42" s="86"/>
      <c r="R42" s="86"/>
      <c r="S42" s="87">
        <f t="shared" si="8"/>
        <v>0</v>
      </c>
      <c r="T42" s="87">
        <f t="shared" si="9"/>
        <v>0</v>
      </c>
      <c r="U42" s="87">
        <f t="shared" si="10"/>
        <v>7</v>
      </c>
      <c r="V42" s="87" t="str">
        <f t="shared" si="11"/>
        <v/>
      </c>
      <c r="W42" s="87">
        <f t="shared" si="12"/>
        <v>7</v>
      </c>
      <c r="X42" s="87" t="str">
        <f t="shared" si="13"/>
        <v/>
      </c>
      <c r="Y42" s="87">
        <f t="shared" si="14"/>
        <v>7</v>
      </c>
      <c r="Z42" s="88" t="str">
        <f t="shared" si="15"/>
        <v/>
      </c>
    </row>
    <row r="43" spans="1:26" x14ac:dyDescent="0.25">
      <c r="A43" s="83">
        <v>42</v>
      </c>
      <c r="B43" s="84" t="s">
        <v>115</v>
      </c>
      <c r="C43" s="85" t="s">
        <v>209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>
        <f t="shared" si="8"/>
        <v>0</v>
      </c>
      <c r="T43" s="87" t="str">
        <f t="shared" si="9"/>
        <v/>
      </c>
      <c r="U43" s="87" t="str">
        <f t="shared" si="10"/>
        <v/>
      </c>
      <c r="V43" s="87" t="str">
        <f t="shared" si="11"/>
        <v/>
      </c>
      <c r="W43" s="87">
        <f t="shared" si="12"/>
        <v>0</v>
      </c>
      <c r="X43" s="87" t="str">
        <f t="shared" si="13"/>
        <v/>
      </c>
      <c r="Y43" s="87">
        <f t="shared" si="14"/>
        <v>0</v>
      </c>
      <c r="Z43" s="88" t="str">
        <f t="shared" si="15"/>
        <v/>
      </c>
    </row>
    <row r="44" spans="1:26" x14ac:dyDescent="0.25">
      <c r="A44" s="83">
        <v>43</v>
      </c>
      <c r="B44" s="84" t="s">
        <v>116</v>
      </c>
      <c r="C44" s="85" t="s">
        <v>210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>
        <f t="shared" si="8"/>
        <v>0</v>
      </c>
      <c r="T44" s="87" t="str">
        <f t="shared" si="9"/>
        <v/>
      </c>
      <c r="U44" s="87" t="str">
        <f t="shared" si="10"/>
        <v/>
      </c>
      <c r="V44" s="87" t="str">
        <f t="shared" si="11"/>
        <v/>
      </c>
      <c r="W44" s="87">
        <f t="shared" si="12"/>
        <v>0</v>
      </c>
      <c r="X44" s="87" t="str">
        <f t="shared" si="13"/>
        <v/>
      </c>
      <c r="Y44" s="87">
        <f t="shared" si="14"/>
        <v>0</v>
      </c>
      <c r="Z44" s="88" t="str">
        <f t="shared" si="15"/>
        <v/>
      </c>
    </row>
    <row r="45" spans="1:26" x14ac:dyDescent="0.25">
      <c r="A45" s="83">
        <v>44</v>
      </c>
      <c r="B45" s="84" t="s">
        <v>117</v>
      </c>
      <c r="C45" s="85" t="s">
        <v>211</v>
      </c>
      <c r="D45" s="86"/>
      <c r="E45" s="86"/>
      <c r="F45" s="86"/>
      <c r="G45" s="86"/>
      <c r="H45" s="86"/>
      <c r="I45" s="86"/>
      <c r="J45" s="86"/>
      <c r="K45" s="86">
        <v>6</v>
      </c>
      <c r="L45" s="86"/>
      <c r="M45" s="86">
        <v>19</v>
      </c>
      <c r="N45" s="86"/>
      <c r="O45" s="86"/>
      <c r="P45" s="86"/>
      <c r="Q45" s="86"/>
      <c r="R45" s="86">
        <v>18</v>
      </c>
      <c r="S45" s="87">
        <f t="shared" si="8"/>
        <v>0</v>
      </c>
      <c r="T45" s="87">
        <f t="shared" si="9"/>
        <v>6</v>
      </c>
      <c r="U45" s="87">
        <f t="shared" si="10"/>
        <v>19</v>
      </c>
      <c r="V45" s="87" t="str">
        <f t="shared" si="11"/>
        <v/>
      </c>
      <c r="W45" s="87">
        <f t="shared" si="12"/>
        <v>25</v>
      </c>
      <c r="X45" s="87">
        <f t="shared" si="13"/>
        <v>18</v>
      </c>
      <c r="Y45" s="87">
        <f t="shared" si="14"/>
        <v>43</v>
      </c>
      <c r="Z45" s="88" t="str">
        <f t="shared" si="15"/>
        <v>F</v>
      </c>
    </row>
    <row r="46" spans="1:26" x14ac:dyDescent="0.25">
      <c r="A46" s="83">
        <v>45</v>
      </c>
      <c r="B46" s="84" t="s">
        <v>118</v>
      </c>
      <c r="C46" s="85" t="s">
        <v>212</v>
      </c>
      <c r="D46" s="86"/>
      <c r="E46" s="86"/>
      <c r="F46" s="86"/>
      <c r="G46" s="86"/>
      <c r="H46" s="86"/>
      <c r="I46" s="86"/>
      <c r="J46" s="86"/>
      <c r="K46" s="86">
        <v>0</v>
      </c>
      <c r="L46" s="86"/>
      <c r="M46" s="86"/>
      <c r="N46" s="86"/>
      <c r="O46" s="86"/>
      <c r="P46" s="86"/>
      <c r="Q46" s="86"/>
      <c r="R46" s="86"/>
      <c r="S46" s="87">
        <f t="shared" si="8"/>
        <v>0</v>
      </c>
      <c r="T46" s="87">
        <f t="shared" si="9"/>
        <v>0</v>
      </c>
      <c r="U46" s="87" t="str">
        <f t="shared" si="10"/>
        <v/>
      </c>
      <c r="V46" s="87" t="str">
        <f t="shared" si="11"/>
        <v/>
      </c>
      <c r="W46" s="87">
        <f t="shared" si="12"/>
        <v>0</v>
      </c>
      <c r="X46" s="87" t="str">
        <f t="shared" si="13"/>
        <v/>
      </c>
      <c r="Y46" s="87">
        <f t="shared" si="14"/>
        <v>0</v>
      </c>
      <c r="Z46" s="88" t="str">
        <f t="shared" si="15"/>
        <v/>
      </c>
    </row>
    <row r="47" spans="1:26" x14ac:dyDescent="0.25">
      <c r="A47" s="83">
        <v>46</v>
      </c>
      <c r="B47" s="84" t="s">
        <v>119</v>
      </c>
      <c r="C47" s="85" t="s">
        <v>213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7">
        <f t="shared" si="8"/>
        <v>0</v>
      </c>
      <c r="T47" s="87" t="str">
        <f t="shared" si="9"/>
        <v/>
      </c>
      <c r="U47" s="87" t="str">
        <f t="shared" si="10"/>
        <v/>
      </c>
      <c r="V47" s="87" t="str">
        <f t="shared" si="11"/>
        <v/>
      </c>
      <c r="W47" s="87">
        <f t="shared" si="12"/>
        <v>0</v>
      </c>
      <c r="X47" s="87" t="str">
        <f t="shared" si="13"/>
        <v/>
      </c>
      <c r="Y47" s="87">
        <f t="shared" si="14"/>
        <v>0</v>
      </c>
      <c r="Z47" s="88" t="str">
        <f t="shared" si="15"/>
        <v/>
      </c>
    </row>
    <row r="48" spans="1:26" x14ac:dyDescent="0.25">
      <c r="A48" s="83">
        <v>47</v>
      </c>
      <c r="B48" s="84" t="s">
        <v>120</v>
      </c>
      <c r="C48" s="85" t="s">
        <v>214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7">
        <f t="shared" si="8"/>
        <v>0</v>
      </c>
      <c r="T48" s="87" t="str">
        <f t="shared" si="9"/>
        <v/>
      </c>
      <c r="U48" s="87" t="str">
        <f t="shared" si="10"/>
        <v/>
      </c>
      <c r="V48" s="87" t="str">
        <f t="shared" si="11"/>
        <v/>
      </c>
      <c r="W48" s="87">
        <f t="shared" si="12"/>
        <v>0</v>
      </c>
      <c r="X48" s="87" t="str">
        <f t="shared" si="13"/>
        <v/>
      </c>
      <c r="Y48" s="87">
        <f t="shared" si="14"/>
        <v>0</v>
      </c>
      <c r="Z48" s="88" t="str">
        <f t="shared" si="15"/>
        <v/>
      </c>
    </row>
    <row r="49" spans="1:26" x14ac:dyDescent="0.25">
      <c r="A49" s="83">
        <v>48</v>
      </c>
      <c r="B49" s="84" t="s">
        <v>121</v>
      </c>
      <c r="C49" s="85" t="s">
        <v>215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>
        <f t="shared" si="8"/>
        <v>0</v>
      </c>
      <c r="T49" s="87" t="str">
        <f t="shared" si="9"/>
        <v/>
      </c>
      <c r="U49" s="87" t="str">
        <f t="shared" si="10"/>
        <v/>
      </c>
      <c r="V49" s="87" t="str">
        <f t="shared" si="11"/>
        <v/>
      </c>
      <c r="W49" s="87">
        <f t="shared" si="12"/>
        <v>0</v>
      </c>
      <c r="X49" s="87" t="str">
        <f t="shared" si="13"/>
        <v/>
      </c>
      <c r="Y49" s="87">
        <f t="shared" si="14"/>
        <v>0</v>
      </c>
      <c r="Z49" s="88" t="str">
        <f t="shared" si="15"/>
        <v/>
      </c>
    </row>
    <row r="50" spans="1:26" x14ac:dyDescent="0.25">
      <c r="A50" s="83">
        <v>49</v>
      </c>
      <c r="B50" s="84" t="s">
        <v>122</v>
      </c>
      <c r="C50" s="85" t="s">
        <v>216</v>
      </c>
      <c r="D50" s="86"/>
      <c r="E50" s="86"/>
      <c r="F50" s="86"/>
      <c r="G50" s="86"/>
      <c r="H50" s="86"/>
      <c r="I50" s="86"/>
      <c r="J50" s="86"/>
      <c r="K50" s="86">
        <v>2</v>
      </c>
      <c r="L50" s="86"/>
      <c r="M50" s="86"/>
      <c r="N50" s="86"/>
      <c r="O50" s="86"/>
      <c r="P50" s="86"/>
      <c r="Q50" s="86"/>
      <c r="R50" s="86"/>
      <c r="S50" s="87">
        <f t="shared" si="8"/>
        <v>0</v>
      </c>
      <c r="T50" s="87">
        <f t="shared" si="9"/>
        <v>2</v>
      </c>
      <c r="U50" s="87" t="str">
        <f t="shared" si="10"/>
        <v/>
      </c>
      <c r="V50" s="87" t="str">
        <f t="shared" si="11"/>
        <v/>
      </c>
      <c r="W50" s="87">
        <f t="shared" si="12"/>
        <v>2</v>
      </c>
      <c r="X50" s="87" t="str">
        <f t="shared" si="13"/>
        <v/>
      </c>
      <c r="Y50" s="87">
        <f t="shared" si="14"/>
        <v>2</v>
      </c>
      <c r="Z50" s="88" t="str">
        <f t="shared" si="15"/>
        <v/>
      </c>
    </row>
    <row r="51" spans="1:26" x14ac:dyDescent="0.25">
      <c r="A51" s="83">
        <v>50</v>
      </c>
      <c r="B51" s="84" t="s">
        <v>123</v>
      </c>
      <c r="C51" s="85" t="s">
        <v>217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7">
        <f t="shared" si="8"/>
        <v>0</v>
      </c>
      <c r="T51" s="87" t="str">
        <f t="shared" si="9"/>
        <v/>
      </c>
      <c r="U51" s="87" t="str">
        <f t="shared" si="10"/>
        <v/>
      </c>
      <c r="V51" s="87" t="str">
        <f t="shared" si="11"/>
        <v/>
      </c>
      <c r="W51" s="87">
        <f t="shared" si="12"/>
        <v>0</v>
      </c>
      <c r="X51" s="87" t="str">
        <f t="shared" si="13"/>
        <v/>
      </c>
      <c r="Y51" s="87">
        <f t="shared" si="14"/>
        <v>0</v>
      </c>
      <c r="Z51" s="88" t="str">
        <f t="shared" si="15"/>
        <v/>
      </c>
    </row>
    <row r="52" spans="1:26" x14ac:dyDescent="0.25">
      <c r="A52" s="83">
        <v>51</v>
      </c>
      <c r="B52" s="84" t="s">
        <v>218</v>
      </c>
      <c r="C52" s="85" t="s">
        <v>219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>
        <f t="shared" si="8"/>
        <v>0</v>
      </c>
      <c r="T52" s="87" t="str">
        <f t="shared" si="9"/>
        <v/>
      </c>
      <c r="U52" s="87" t="str">
        <f t="shared" si="10"/>
        <v/>
      </c>
      <c r="V52" s="87" t="str">
        <f t="shared" si="11"/>
        <v/>
      </c>
      <c r="W52" s="87">
        <f t="shared" si="12"/>
        <v>0</v>
      </c>
      <c r="X52" s="87" t="str">
        <f t="shared" si="13"/>
        <v/>
      </c>
      <c r="Y52" s="87">
        <f t="shared" si="14"/>
        <v>0</v>
      </c>
      <c r="Z52" s="88" t="str">
        <f t="shared" si="15"/>
        <v/>
      </c>
    </row>
    <row r="53" spans="1:26" x14ac:dyDescent="0.25">
      <c r="A53" s="83">
        <v>52</v>
      </c>
      <c r="B53" s="84" t="s">
        <v>220</v>
      </c>
      <c r="C53" s="85" t="s">
        <v>221</v>
      </c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>
        <f t="shared" si="8"/>
        <v>0</v>
      </c>
      <c r="T53" s="87" t="str">
        <f t="shared" si="9"/>
        <v/>
      </c>
      <c r="U53" s="87" t="str">
        <f t="shared" si="10"/>
        <v/>
      </c>
      <c r="V53" s="87" t="str">
        <f t="shared" si="11"/>
        <v/>
      </c>
      <c r="W53" s="87">
        <f t="shared" si="12"/>
        <v>0</v>
      </c>
      <c r="X53" s="87" t="str">
        <f t="shared" si="13"/>
        <v/>
      </c>
      <c r="Y53" s="87">
        <f t="shared" si="14"/>
        <v>0</v>
      </c>
      <c r="Z53" s="88" t="str">
        <f t="shared" si="15"/>
        <v/>
      </c>
    </row>
    <row r="54" spans="1:26" x14ac:dyDescent="0.25">
      <c r="A54" s="83">
        <v>53</v>
      </c>
      <c r="B54" s="84" t="s">
        <v>222</v>
      </c>
      <c r="C54" s="85" t="s">
        <v>223</v>
      </c>
      <c r="D54" s="86"/>
      <c r="E54" s="86"/>
      <c r="F54" s="86"/>
      <c r="G54" s="86"/>
      <c r="H54" s="86"/>
      <c r="I54" s="86"/>
      <c r="J54" s="86"/>
      <c r="K54" s="86">
        <v>0</v>
      </c>
      <c r="L54" s="86"/>
      <c r="M54" s="86"/>
      <c r="N54" s="86"/>
      <c r="O54" s="86"/>
      <c r="P54" s="86"/>
      <c r="Q54" s="86">
        <v>0</v>
      </c>
      <c r="R54" s="86"/>
      <c r="S54" s="87">
        <f t="shared" si="8"/>
        <v>0</v>
      </c>
      <c r="T54" s="87">
        <f t="shared" si="9"/>
        <v>0</v>
      </c>
      <c r="U54" s="87" t="str">
        <f t="shared" si="10"/>
        <v/>
      </c>
      <c r="V54" s="87" t="str">
        <f t="shared" si="11"/>
        <v/>
      </c>
      <c r="W54" s="87">
        <f t="shared" si="12"/>
        <v>0</v>
      </c>
      <c r="X54" s="87">
        <f t="shared" si="13"/>
        <v>0</v>
      </c>
      <c r="Y54" s="87">
        <f t="shared" si="14"/>
        <v>0</v>
      </c>
      <c r="Z54" s="88" t="str">
        <f t="shared" si="15"/>
        <v>F</v>
      </c>
    </row>
    <row r="55" spans="1:26" x14ac:dyDescent="0.25">
      <c r="A55" s="83">
        <v>54</v>
      </c>
      <c r="B55" s="84" t="s">
        <v>224</v>
      </c>
      <c r="C55" s="85" t="s">
        <v>225</v>
      </c>
      <c r="D55" s="86"/>
      <c r="E55" s="86"/>
      <c r="F55" s="86"/>
      <c r="G55" s="86"/>
      <c r="H55" s="86"/>
      <c r="I55" s="86"/>
      <c r="J55" s="86"/>
      <c r="K55" s="86">
        <v>2</v>
      </c>
      <c r="L55" s="86"/>
      <c r="M55" s="86"/>
      <c r="N55" s="86">
        <v>17</v>
      </c>
      <c r="O55" s="86"/>
      <c r="P55" s="86"/>
      <c r="Q55" s="86"/>
      <c r="R55" s="86">
        <v>15</v>
      </c>
      <c r="S55" s="87">
        <f t="shared" si="8"/>
        <v>0</v>
      </c>
      <c r="T55" s="87">
        <f t="shared" si="9"/>
        <v>2</v>
      </c>
      <c r="U55" s="87">
        <f t="shared" si="10"/>
        <v>17</v>
      </c>
      <c r="V55" s="87" t="str">
        <f t="shared" si="11"/>
        <v/>
      </c>
      <c r="W55" s="87">
        <f t="shared" si="12"/>
        <v>19</v>
      </c>
      <c r="X55" s="87">
        <f t="shared" si="13"/>
        <v>15</v>
      </c>
      <c r="Y55" s="87">
        <f t="shared" si="14"/>
        <v>34</v>
      </c>
      <c r="Z55" s="88" t="str">
        <f t="shared" si="15"/>
        <v>F</v>
      </c>
    </row>
    <row r="56" spans="1:26" x14ac:dyDescent="0.25">
      <c r="A56" s="83">
        <v>55</v>
      </c>
      <c r="B56" s="84" t="s">
        <v>226</v>
      </c>
      <c r="C56" s="85" t="s">
        <v>227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>
        <f t="shared" si="8"/>
        <v>0</v>
      </c>
      <c r="T56" s="87" t="str">
        <f t="shared" si="9"/>
        <v/>
      </c>
      <c r="U56" s="87" t="str">
        <f t="shared" si="10"/>
        <v/>
      </c>
      <c r="V56" s="87" t="str">
        <f t="shared" si="11"/>
        <v/>
      </c>
      <c r="W56" s="87">
        <f t="shared" si="12"/>
        <v>0</v>
      </c>
      <c r="X56" s="87" t="str">
        <f t="shared" si="13"/>
        <v/>
      </c>
      <c r="Y56" s="87">
        <f t="shared" si="14"/>
        <v>0</v>
      </c>
      <c r="Z56" s="88" t="str">
        <f t="shared" si="15"/>
        <v/>
      </c>
    </row>
    <row r="57" spans="1:26" x14ac:dyDescent="0.25">
      <c r="A57" s="83">
        <v>56</v>
      </c>
      <c r="B57" s="84" t="s">
        <v>228</v>
      </c>
      <c r="C57" s="85" t="s">
        <v>229</v>
      </c>
      <c r="D57" s="86"/>
      <c r="E57" s="86"/>
      <c r="F57" s="86"/>
      <c r="G57" s="86"/>
      <c r="H57" s="86"/>
      <c r="I57" s="86"/>
      <c r="J57" s="86"/>
      <c r="K57" s="86">
        <v>15</v>
      </c>
      <c r="L57" s="86">
        <v>0</v>
      </c>
      <c r="M57" s="86">
        <v>21</v>
      </c>
      <c r="N57" s="86"/>
      <c r="O57" s="86"/>
      <c r="P57" s="86"/>
      <c r="Q57" s="86">
        <v>0</v>
      </c>
      <c r="R57" s="86">
        <v>16</v>
      </c>
      <c r="S57" s="87">
        <f t="shared" si="8"/>
        <v>0</v>
      </c>
      <c r="T57" s="87">
        <f t="shared" si="9"/>
        <v>15</v>
      </c>
      <c r="U57" s="87">
        <f t="shared" si="10"/>
        <v>21</v>
      </c>
      <c r="V57" s="87" t="str">
        <f t="shared" si="11"/>
        <v/>
      </c>
      <c r="W57" s="87">
        <f t="shared" si="12"/>
        <v>36</v>
      </c>
      <c r="X57" s="87">
        <f t="shared" si="13"/>
        <v>16</v>
      </c>
      <c r="Y57" s="87">
        <f t="shared" si="14"/>
        <v>52</v>
      </c>
      <c r="Z57" s="88" t="str">
        <f t="shared" si="15"/>
        <v>E</v>
      </c>
    </row>
    <row r="58" spans="1:26" x14ac:dyDescent="0.25">
      <c r="A58" s="83">
        <v>57</v>
      </c>
      <c r="B58" s="84" t="s">
        <v>124</v>
      </c>
      <c r="C58" s="85" t="s">
        <v>230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>
        <f t="shared" si="8"/>
        <v>0</v>
      </c>
      <c r="T58" s="87" t="str">
        <f t="shared" si="9"/>
        <v/>
      </c>
      <c r="U58" s="87" t="str">
        <f t="shared" si="10"/>
        <v/>
      </c>
      <c r="V58" s="87" t="str">
        <f t="shared" si="11"/>
        <v/>
      </c>
      <c r="W58" s="87">
        <f t="shared" si="12"/>
        <v>0</v>
      </c>
      <c r="X58" s="87" t="str">
        <f t="shared" si="13"/>
        <v/>
      </c>
      <c r="Y58" s="87">
        <f t="shared" si="14"/>
        <v>0</v>
      </c>
      <c r="Z58" s="88" t="str">
        <f t="shared" si="15"/>
        <v/>
      </c>
    </row>
    <row r="59" spans="1:26" x14ac:dyDescent="0.25">
      <c r="A59" s="83">
        <v>58</v>
      </c>
      <c r="B59" s="84" t="s">
        <v>125</v>
      </c>
      <c r="C59" s="85" t="s">
        <v>231</v>
      </c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7">
        <f t="shared" si="8"/>
        <v>0</v>
      </c>
      <c r="T59" s="87" t="str">
        <f t="shared" si="9"/>
        <v/>
      </c>
      <c r="U59" s="87" t="str">
        <f t="shared" si="10"/>
        <v/>
      </c>
      <c r="V59" s="87" t="str">
        <f t="shared" si="11"/>
        <v/>
      </c>
      <c r="W59" s="87">
        <f t="shared" si="12"/>
        <v>0</v>
      </c>
      <c r="X59" s="87" t="str">
        <f t="shared" si="13"/>
        <v/>
      </c>
      <c r="Y59" s="87">
        <f t="shared" si="14"/>
        <v>0</v>
      </c>
      <c r="Z59" s="88" t="str">
        <f t="shared" si="15"/>
        <v/>
      </c>
    </row>
    <row r="60" spans="1:26" x14ac:dyDescent="0.25">
      <c r="A60" s="83">
        <v>59</v>
      </c>
      <c r="B60" s="84" t="s">
        <v>232</v>
      </c>
      <c r="C60" s="85" t="s">
        <v>233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7">
        <f t="shared" si="8"/>
        <v>0</v>
      </c>
      <c r="T60" s="87" t="str">
        <f t="shared" si="9"/>
        <v/>
      </c>
      <c r="U60" s="87" t="str">
        <f t="shared" si="10"/>
        <v/>
      </c>
      <c r="V60" s="87" t="str">
        <f t="shared" si="11"/>
        <v/>
      </c>
      <c r="W60" s="87">
        <f t="shared" si="12"/>
        <v>0</v>
      </c>
      <c r="X60" s="87" t="str">
        <f t="shared" si="13"/>
        <v/>
      </c>
      <c r="Y60" s="87">
        <f t="shared" si="14"/>
        <v>0</v>
      </c>
      <c r="Z60" s="88" t="str">
        <f t="shared" si="15"/>
        <v/>
      </c>
    </row>
    <row r="61" spans="1:26" x14ac:dyDescent="0.25">
      <c r="A61" s="83">
        <v>60</v>
      </c>
      <c r="B61" s="84" t="s">
        <v>234</v>
      </c>
      <c r="C61" s="85" t="s">
        <v>235</v>
      </c>
      <c r="D61" s="86"/>
      <c r="E61" s="86"/>
      <c r="F61" s="86"/>
      <c r="G61" s="86"/>
      <c r="H61" s="86"/>
      <c r="I61" s="86"/>
      <c r="J61" s="86"/>
      <c r="K61" s="86">
        <v>10</v>
      </c>
      <c r="L61" s="86">
        <v>3</v>
      </c>
      <c r="M61" s="86"/>
      <c r="N61" s="86">
        <v>15</v>
      </c>
      <c r="O61" s="86"/>
      <c r="P61" s="86"/>
      <c r="Q61" s="86">
        <v>0</v>
      </c>
      <c r="R61" s="86">
        <v>0</v>
      </c>
      <c r="S61" s="87">
        <f t="shared" si="8"/>
        <v>0</v>
      </c>
      <c r="T61" s="87">
        <f t="shared" si="9"/>
        <v>10</v>
      </c>
      <c r="U61" s="87">
        <f t="shared" si="10"/>
        <v>15</v>
      </c>
      <c r="V61" s="87" t="str">
        <f t="shared" si="11"/>
        <v/>
      </c>
      <c r="W61" s="87">
        <f t="shared" si="12"/>
        <v>25</v>
      </c>
      <c r="X61" s="87">
        <f t="shared" si="13"/>
        <v>0</v>
      </c>
      <c r="Y61" s="87">
        <f t="shared" si="14"/>
        <v>25</v>
      </c>
      <c r="Z61" s="88" t="str">
        <f t="shared" si="15"/>
        <v>F</v>
      </c>
    </row>
    <row r="62" spans="1:26" x14ac:dyDescent="0.25">
      <c r="A62" s="83">
        <v>61</v>
      </c>
      <c r="B62" s="84" t="s">
        <v>126</v>
      </c>
      <c r="C62" s="85" t="s">
        <v>236</v>
      </c>
      <c r="D62" s="86"/>
      <c r="E62" s="86"/>
      <c r="F62" s="86"/>
      <c r="G62" s="86"/>
      <c r="H62" s="86"/>
      <c r="I62" s="86"/>
      <c r="J62" s="86"/>
      <c r="K62" s="86">
        <v>15</v>
      </c>
      <c r="L62" s="86">
        <v>20</v>
      </c>
      <c r="M62" s="86">
        <v>18</v>
      </c>
      <c r="N62" s="86"/>
      <c r="O62" s="86"/>
      <c r="P62" s="86"/>
      <c r="Q62" s="86">
        <v>14.5</v>
      </c>
      <c r="R62" s="86"/>
      <c r="S62" s="87">
        <f t="shared" si="8"/>
        <v>0</v>
      </c>
      <c r="T62" s="87">
        <f t="shared" si="9"/>
        <v>20</v>
      </c>
      <c r="U62" s="87">
        <f t="shared" si="10"/>
        <v>18</v>
      </c>
      <c r="V62" s="87" t="str">
        <f t="shared" si="11"/>
        <v/>
      </c>
      <c r="W62" s="87">
        <f t="shared" si="12"/>
        <v>38</v>
      </c>
      <c r="X62" s="87">
        <f t="shared" si="13"/>
        <v>14.5</v>
      </c>
      <c r="Y62" s="87">
        <f t="shared" si="14"/>
        <v>52.5</v>
      </c>
      <c r="Z62" s="88" t="str">
        <f t="shared" si="15"/>
        <v>E</v>
      </c>
    </row>
    <row r="63" spans="1:26" x14ac:dyDescent="0.25">
      <c r="A63" s="83">
        <v>62</v>
      </c>
      <c r="B63" s="84" t="s">
        <v>237</v>
      </c>
      <c r="C63" s="85" t="s">
        <v>238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>
        <f t="shared" si="8"/>
        <v>0</v>
      </c>
      <c r="T63" s="87" t="str">
        <f t="shared" si="9"/>
        <v/>
      </c>
      <c r="U63" s="87" t="str">
        <f t="shared" si="10"/>
        <v/>
      </c>
      <c r="V63" s="87" t="str">
        <f t="shared" si="11"/>
        <v/>
      </c>
      <c r="W63" s="87">
        <f t="shared" si="12"/>
        <v>0</v>
      </c>
      <c r="X63" s="87" t="str">
        <f t="shared" si="13"/>
        <v/>
      </c>
      <c r="Y63" s="87">
        <f t="shared" si="14"/>
        <v>0</v>
      </c>
      <c r="Z63" s="88" t="str">
        <f t="shared" si="15"/>
        <v/>
      </c>
    </row>
    <row r="64" spans="1:26" ht="13.8" thickBot="1" x14ac:dyDescent="0.3">
      <c r="A64" s="89">
        <v>63</v>
      </c>
      <c r="B64" s="90" t="s">
        <v>239</v>
      </c>
      <c r="C64" s="91" t="s">
        <v>240</v>
      </c>
      <c r="D64" s="92"/>
      <c r="E64" s="92"/>
      <c r="F64" s="92"/>
      <c r="G64" s="92"/>
      <c r="H64" s="92"/>
      <c r="I64" s="92"/>
      <c r="J64" s="92"/>
      <c r="K64" s="92">
        <v>3</v>
      </c>
      <c r="L64" s="92">
        <v>9</v>
      </c>
      <c r="M64" s="92">
        <v>19</v>
      </c>
      <c r="N64" s="92">
        <v>20</v>
      </c>
      <c r="O64" s="92"/>
      <c r="P64" s="92"/>
      <c r="Q64" s="92"/>
      <c r="R64" s="92">
        <v>16.5</v>
      </c>
      <c r="S64" s="93">
        <f t="shared" si="8"/>
        <v>0</v>
      </c>
      <c r="T64" s="93">
        <f t="shared" si="9"/>
        <v>9</v>
      </c>
      <c r="U64" s="93">
        <f t="shared" si="10"/>
        <v>20</v>
      </c>
      <c r="V64" s="93" t="str">
        <f t="shared" si="11"/>
        <v/>
      </c>
      <c r="W64" s="93">
        <f t="shared" si="12"/>
        <v>29</v>
      </c>
      <c r="X64" s="93">
        <f t="shared" si="13"/>
        <v>16.5</v>
      </c>
      <c r="Y64" s="93">
        <f t="shared" si="14"/>
        <v>45.5</v>
      </c>
      <c r="Z64" s="94" t="str">
        <f t="shared" si="15"/>
        <v>F</v>
      </c>
    </row>
    <row r="65" spans="1:26" x14ac:dyDescent="0.25">
      <c r="A65" s="46"/>
      <c r="B65" s="96"/>
      <c r="C65" s="9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5">
      <c r="A66" s="46"/>
      <c r="B66" s="9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5">
      <c r="A67" s="46"/>
      <c r="B67" s="9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5">
      <c r="A68" s="46"/>
      <c r="B68" s="9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5">
      <c r="A69" s="46"/>
      <c r="B69" s="9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5">
      <c r="A70" s="46"/>
      <c r="B70" s="9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x14ac:dyDescent="0.25">
      <c r="A71" s="46"/>
      <c r="B71" s="9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5">
      <c r="A72" s="46"/>
      <c r="B72" s="9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25">
      <c r="A73" s="46"/>
      <c r="B73" s="9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25">
      <c r="A74" s="46"/>
      <c r="B74" s="9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x14ac:dyDescent="0.25">
      <c r="A75" s="46"/>
      <c r="B75" s="9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5">
      <c r="A76" s="46"/>
      <c r="B76" s="9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25">
      <c r="A77" s="46"/>
      <c r="B77" s="9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5">
      <c r="A78" s="46"/>
      <c r="B78" s="9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x14ac:dyDescent="0.25">
      <c r="A79" s="46"/>
      <c r="B79" s="9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5">
      <c r="A80" s="46"/>
      <c r="B80" s="9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x14ac:dyDescent="0.25">
      <c r="A81" s="46"/>
      <c r="B81" s="9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5">
      <c r="A82" s="46"/>
      <c r="B82" s="9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x14ac:dyDescent="0.25">
      <c r="A83" s="46"/>
      <c r="B83" s="9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25">
      <c r="A84" s="46"/>
      <c r="B84" s="9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25">
      <c r="A85" s="46"/>
      <c r="B85" s="9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25">
      <c r="A86" s="46"/>
      <c r="B86" s="9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25">
      <c r="A87" s="46"/>
      <c r="B87" s="9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25">
      <c r="A88" s="46"/>
      <c r="B88" s="9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x14ac:dyDescent="0.25">
      <c r="A89" s="46"/>
      <c r="B89" s="9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5">
      <c r="A90" s="46"/>
      <c r="B90" s="9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25">
      <c r="A91" s="46"/>
      <c r="B91" s="9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25">
      <c r="A92" s="46"/>
      <c r="B92" s="9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5">
      <c r="A93" s="46"/>
      <c r="B93" s="9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x14ac:dyDescent="0.25">
      <c r="A94" s="46"/>
      <c r="B94" s="9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x14ac:dyDescent="0.25">
      <c r="A95" s="46"/>
      <c r="B95" s="9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25">
      <c r="A96" s="46"/>
      <c r="B96" s="9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25">
      <c r="A97" s="46"/>
      <c r="B97" s="9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25">
      <c r="A98" s="46"/>
      <c r="B98" s="9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25">
      <c r="A99" s="46"/>
      <c r="B99" s="9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x14ac:dyDescent="0.25">
      <c r="A100" s="46"/>
      <c r="B100" s="9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25">
      <c r="A101" s="46"/>
      <c r="B101" s="9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x14ac:dyDescent="0.25">
      <c r="A102" s="46"/>
      <c r="B102" s="9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x14ac:dyDescent="0.25">
      <c r="A103" s="46"/>
      <c r="B103" s="9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x14ac:dyDescent="0.25">
      <c r="A104" s="46"/>
      <c r="B104" s="9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x14ac:dyDescent="0.25">
      <c r="A105" s="46"/>
      <c r="B105" s="9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x14ac:dyDescent="0.25">
      <c r="A106" s="46"/>
      <c r="B106" s="9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x14ac:dyDescent="0.25">
      <c r="A107" s="46"/>
      <c r="B107" s="9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x14ac:dyDescent="0.25">
      <c r="A108" s="46"/>
      <c r="B108" s="9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x14ac:dyDescent="0.25">
      <c r="A109" s="46"/>
      <c r="B109" s="9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x14ac:dyDescent="0.25">
      <c r="A110" s="46"/>
      <c r="B110" s="9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x14ac:dyDescent="0.25">
      <c r="A111" s="46"/>
      <c r="B111" s="9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x14ac:dyDescent="0.25">
      <c r="A112" s="46"/>
      <c r="B112" s="9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x14ac:dyDescent="0.25">
      <c r="A113" s="46"/>
      <c r="B113" s="9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5">
      <c r="A114" s="46"/>
      <c r="B114" s="9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x14ac:dyDescent="0.25">
      <c r="A115" s="46"/>
      <c r="B115" s="9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25">
      <c r="A116" s="46"/>
      <c r="B116" s="9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25">
      <c r="A117" s="46"/>
      <c r="B117" s="9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25">
      <c r="A118" s="46"/>
      <c r="B118" s="9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25">
      <c r="A119" s="46"/>
      <c r="B119" s="9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x14ac:dyDescent="0.25">
      <c r="A120" s="46"/>
      <c r="B120" s="9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25">
      <c r="A121" s="46"/>
      <c r="B121" s="9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25">
      <c r="A122" s="46"/>
      <c r="B122" s="9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25">
      <c r="A123" s="46"/>
      <c r="B123" s="9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25">
      <c r="A124" s="46"/>
      <c r="B124" s="9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25">
      <c r="A125" s="46"/>
      <c r="B125" s="9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25">
      <c r="A126" s="46"/>
      <c r="B126" s="9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25">
      <c r="A127" s="46"/>
      <c r="B127" s="9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25">
      <c r="A128" s="46"/>
      <c r="B128" s="9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25">
      <c r="A129" s="46"/>
      <c r="B129" s="9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x14ac:dyDescent="0.25">
      <c r="A130" s="46"/>
      <c r="B130" s="9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x14ac:dyDescent="0.25">
      <c r="A131" s="46"/>
      <c r="B131" s="9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x14ac:dyDescent="0.25">
      <c r="A132" s="46"/>
      <c r="B132" s="9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x14ac:dyDescent="0.25">
      <c r="A133" s="46"/>
      <c r="B133" s="9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x14ac:dyDescent="0.25">
      <c r="A134" s="46"/>
      <c r="B134" s="9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x14ac:dyDescent="0.25">
      <c r="A135" s="46"/>
      <c r="B135" s="9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x14ac:dyDescent="0.25">
      <c r="A136" s="46"/>
      <c r="B136" s="9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x14ac:dyDescent="0.25">
      <c r="A137" s="46"/>
      <c r="B137" s="9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x14ac:dyDescent="0.25">
      <c r="A138" s="46"/>
      <c r="B138" s="9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x14ac:dyDescent="0.25">
      <c r="A139" s="46"/>
      <c r="B139" s="9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x14ac:dyDescent="0.25">
      <c r="A140" s="46"/>
      <c r="B140" s="9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x14ac:dyDescent="0.25">
      <c r="A141" s="46"/>
      <c r="B141" s="9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x14ac:dyDescent="0.25">
      <c r="A142" s="46"/>
      <c r="B142" s="9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x14ac:dyDescent="0.25">
      <c r="A143" s="46"/>
      <c r="B143" s="9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x14ac:dyDescent="0.25">
      <c r="A144" s="46"/>
      <c r="B144" s="9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x14ac:dyDescent="0.25">
      <c r="A145" s="46"/>
      <c r="B145" s="9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5">
      <c r="A146" s="46"/>
      <c r="B146" s="9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x14ac:dyDescent="0.25">
      <c r="A147" s="46"/>
      <c r="B147" s="9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x14ac:dyDescent="0.25">
      <c r="A148" s="46"/>
      <c r="B148" s="9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x14ac:dyDescent="0.25">
      <c r="A149" s="46"/>
      <c r="B149" s="9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x14ac:dyDescent="0.25">
      <c r="A150" s="46"/>
      <c r="B150" s="9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x14ac:dyDescent="0.25">
      <c r="A151" s="46"/>
      <c r="B151" s="9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x14ac:dyDescent="0.25">
      <c r="A152" s="46"/>
      <c r="B152" s="9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x14ac:dyDescent="0.25">
      <c r="A153" s="46"/>
      <c r="B153" s="9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x14ac:dyDescent="0.25">
      <c r="A154" s="46"/>
      <c r="B154" s="9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x14ac:dyDescent="0.25">
      <c r="A155" s="46"/>
      <c r="B155" s="9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x14ac:dyDescent="0.25">
      <c r="A156" s="46"/>
      <c r="B156" s="9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x14ac:dyDescent="0.25">
      <c r="A157" s="46"/>
      <c r="B157" s="9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x14ac:dyDescent="0.25">
      <c r="A158" s="46"/>
      <c r="B158" s="9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x14ac:dyDescent="0.25">
      <c r="A159" s="46"/>
      <c r="B159" s="9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x14ac:dyDescent="0.25">
      <c r="A160" s="46"/>
      <c r="B160" s="9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x14ac:dyDescent="0.25">
      <c r="A161" s="46"/>
      <c r="B161" s="9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x14ac:dyDescent="0.25">
      <c r="A162" s="46"/>
      <c r="B162" s="9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x14ac:dyDescent="0.25">
      <c r="A163" s="46"/>
      <c r="B163" s="9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x14ac:dyDescent="0.25">
      <c r="A164" s="46"/>
      <c r="B164" s="9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x14ac:dyDescent="0.25">
      <c r="A165" s="46"/>
      <c r="B165" s="9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x14ac:dyDescent="0.25">
      <c r="A166" s="46"/>
      <c r="B166" s="9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x14ac:dyDescent="0.25">
      <c r="A167" s="46"/>
      <c r="B167" s="9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x14ac:dyDescent="0.25">
      <c r="A168" s="46"/>
      <c r="B168" s="9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x14ac:dyDescent="0.25">
      <c r="A169" s="46"/>
      <c r="B169" s="9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x14ac:dyDescent="0.25">
      <c r="A170" s="46"/>
      <c r="B170" s="9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x14ac:dyDescent="0.25">
      <c r="A171" s="46"/>
      <c r="B171" s="9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x14ac:dyDescent="0.25">
      <c r="A172" s="46"/>
      <c r="B172" s="9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x14ac:dyDescent="0.25">
      <c r="A173" s="46"/>
      <c r="B173" s="9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x14ac:dyDescent="0.25">
      <c r="A174" s="46"/>
      <c r="B174" s="9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x14ac:dyDescent="0.25">
      <c r="A175" s="46"/>
      <c r="B175" s="9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5">
      <c r="A176" s="46"/>
      <c r="B176" s="9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5">
      <c r="A177" s="46"/>
      <c r="B177" s="9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5">
      <c r="A178" s="46"/>
      <c r="B178" s="9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5">
      <c r="A179" s="46"/>
      <c r="B179" s="9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5">
      <c r="A180" s="46"/>
      <c r="B180" s="9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5">
      <c r="A181" s="46"/>
      <c r="B181" s="9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5">
      <c r="A182" s="46"/>
      <c r="B182" s="9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5">
      <c r="A183" s="46"/>
      <c r="B183" s="9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5">
      <c r="A184" s="46"/>
      <c r="B184" s="9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5">
      <c r="A185" s="46"/>
      <c r="B185" s="9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5">
      <c r="A186" s="46"/>
      <c r="B186" s="9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5">
      <c r="A187" s="46"/>
      <c r="B187" s="9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5">
      <c r="A188" s="46"/>
      <c r="B188" s="9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5">
      <c r="A189" s="46"/>
      <c r="B189" s="9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5">
      <c r="A190" s="46"/>
      <c r="B190" s="9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5">
      <c r="A191" s="46"/>
      <c r="B191" s="9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5">
      <c r="A192" s="46"/>
      <c r="B192" s="9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5">
      <c r="A193" s="46"/>
      <c r="B193" s="9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5">
      <c r="A194" s="46"/>
      <c r="B194" s="9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5">
      <c r="A195" s="46"/>
      <c r="B195" s="9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5">
      <c r="A196" s="46"/>
      <c r="B196" s="9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5">
      <c r="A197" s="46"/>
      <c r="B197" s="9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5">
      <c r="A198" s="46"/>
      <c r="B198" s="9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5">
      <c r="A199" s="46"/>
      <c r="B199" s="9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5">
      <c r="A200" s="46"/>
      <c r="B200" s="9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5">
      <c r="A201" s="46"/>
      <c r="B201" s="9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5">
      <c r="A202" s="46"/>
      <c r="B202" s="9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5">
      <c r="A203" s="46"/>
      <c r="B203" s="9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5">
      <c r="A204" s="46"/>
      <c r="B204" s="9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5">
      <c r="A205" s="46"/>
      <c r="B205" s="9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5">
      <c r="A206" s="46"/>
      <c r="B206" s="9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5">
      <c r="A207" s="46"/>
      <c r="B207" s="9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5">
      <c r="A208" s="46"/>
      <c r="B208" s="9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5">
      <c r="A209" s="46"/>
      <c r="B209" s="9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5">
      <c r="A210" s="46"/>
      <c r="B210" s="9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5">
      <c r="A211" s="46"/>
      <c r="B211" s="9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5">
      <c r="A212" s="46"/>
      <c r="B212" s="9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5">
      <c r="A213" s="46"/>
      <c r="B213" s="9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5">
      <c r="A214" s="46"/>
      <c r="B214" s="9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5">
      <c r="A215" s="46"/>
      <c r="B215" s="9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5">
      <c r="A216" s="46"/>
      <c r="B216" s="9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5">
      <c r="A217" s="46"/>
      <c r="B217" s="9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5">
      <c r="A218" s="46"/>
      <c r="B218" s="9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5">
      <c r="A219" s="46"/>
      <c r="B219" s="9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5">
      <c r="A220" s="46"/>
      <c r="B220" s="9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5">
      <c r="A221" s="46"/>
      <c r="B221" s="9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5">
      <c r="A222" s="46"/>
      <c r="B222" s="9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5">
      <c r="A223" s="46"/>
      <c r="B223" s="9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5">
      <c r="A224" s="46"/>
      <c r="B224" s="9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5">
      <c r="A225" s="46"/>
      <c r="B225" s="9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5">
      <c r="A226" s="46"/>
      <c r="B226" s="9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5">
      <c r="A227" s="46"/>
      <c r="B227" s="9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5">
      <c r="A228" s="46"/>
      <c r="B228" s="9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5">
      <c r="A229" s="46"/>
      <c r="B229" s="9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5">
      <c r="A230" s="46"/>
      <c r="B230" s="9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5">
      <c r="A231" s="46"/>
      <c r="B231" s="9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5">
      <c r="A232" s="46"/>
      <c r="B232" s="9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5">
      <c r="A233" s="46"/>
      <c r="B233" s="9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5">
      <c r="A234" s="46"/>
      <c r="B234" s="9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5">
      <c r="A235" s="46"/>
      <c r="B235" s="9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5">
      <c r="A236" s="46"/>
      <c r="B236" s="9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5">
      <c r="A237" s="46"/>
      <c r="B237" s="9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5">
      <c r="A238" s="46"/>
      <c r="B238" s="9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5">
      <c r="A239" s="46"/>
      <c r="B239" s="9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5">
      <c r="A240" s="46"/>
      <c r="B240" s="9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5">
      <c r="A241" s="46"/>
      <c r="B241" s="9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5">
      <c r="A242" s="46"/>
      <c r="B242" s="9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5">
      <c r="A243" s="46"/>
      <c r="B243" s="9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5">
      <c r="A244" s="46"/>
      <c r="B244" s="9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5">
      <c r="A245" s="46"/>
      <c r="B245" s="9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5">
      <c r="A246" s="46"/>
      <c r="B246" s="9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5">
      <c r="A247" s="46"/>
      <c r="B247" s="9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5">
      <c r="A248" s="46"/>
      <c r="B248" s="9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5">
      <c r="A249" s="46"/>
      <c r="B249" s="9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5">
      <c r="A250" s="46"/>
      <c r="B250" s="9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5">
      <c r="A251" s="46"/>
      <c r="B251" s="9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5">
      <c r="A252" s="46"/>
      <c r="B252" s="9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5">
      <c r="A253" s="46"/>
      <c r="B253" s="9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5">
      <c r="A254" s="46"/>
      <c r="B254" s="9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5">
      <c r="A255" s="46"/>
      <c r="B255" s="9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5">
      <c r="A256" s="46"/>
      <c r="B256" s="9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5">
      <c r="A257" s="46"/>
      <c r="B257" s="9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5">
      <c r="A258" s="46"/>
      <c r="B258" s="9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5">
      <c r="A259" s="46"/>
      <c r="B259" s="9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5">
      <c r="A260" s="46"/>
      <c r="B260" s="9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5">
      <c r="A261" s="46"/>
      <c r="B261" s="9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5">
      <c r="A262" s="46"/>
      <c r="B262" s="9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5">
      <c r="A263" s="46"/>
      <c r="B263" s="9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5">
      <c r="A264" s="46"/>
      <c r="B264" s="9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5">
      <c r="A265" s="46"/>
      <c r="B265" s="9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5">
      <c r="A266" s="46"/>
      <c r="B266" s="9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5">
      <c r="A267" s="46"/>
      <c r="B267" s="9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5">
      <c r="A268" s="46"/>
      <c r="B268" s="9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5">
      <c r="A269" s="46"/>
      <c r="B269" s="9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5">
      <c r="A270" s="46"/>
      <c r="B270" s="9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5">
      <c r="A271" s="46"/>
      <c r="B271" s="9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5">
      <c r="A272" s="46"/>
      <c r="B272" s="9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5">
      <c r="A273" s="46"/>
      <c r="B273" s="9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5">
      <c r="A274" s="46"/>
      <c r="B274" s="9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5">
      <c r="A275" s="46"/>
      <c r="B275" s="9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5">
      <c r="A276" s="46"/>
      <c r="B276" s="9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5">
      <c r="A277" s="46"/>
      <c r="B277" s="9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5">
      <c r="A278" s="46"/>
      <c r="B278" s="9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5">
      <c r="A279" s="46"/>
      <c r="B279" s="9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5">
      <c r="A280" s="46"/>
      <c r="B280" s="9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5">
      <c r="A281" s="46"/>
      <c r="B281" s="9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5">
      <c r="A282" s="46"/>
      <c r="B282" s="9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5">
      <c r="A283" s="46"/>
      <c r="B283" s="9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5">
      <c r="A284" s="46"/>
      <c r="B284" s="9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5">
      <c r="A285" s="46"/>
      <c r="B285" s="9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5">
      <c r="A286" s="46"/>
      <c r="B286" s="9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5">
      <c r="A287" s="46"/>
      <c r="B287" s="9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5">
      <c r="A288" s="46"/>
      <c r="B288" s="9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5">
      <c r="A289" s="46"/>
      <c r="B289" s="9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5">
      <c r="A290" s="46"/>
      <c r="B290" s="9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5">
      <c r="A291" s="46"/>
      <c r="B291" s="9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5">
      <c r="A292" s="46"/>
      <c r="B292" s="9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5">
      <c r="A293" s="46"/>
      <c r="B293" s="9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5">
      <c r="A294" s="46"/>
      <c r="B294" s="9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5">
      <c r="A295" s="46"/>
      <c r="B295" s="9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5">
      <c r="A296" s="46"/>
      <c r="B296" s="9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5">
      <c r="A297" s="46"/>
      <c r="B297" s="9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5">
      <c r="A298" s="46"/>
      <c r="B298" s="9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5">
      <c r="A299" s="46"/>
      <c r="B299" s="9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5">
      <c r="A300" s="46"/>
      <c r="B300" s="9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5">
      <c r="A301" s="46"/>
      <c r="B301" s="9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5">
      <c r="A302" s="46"/>
      <c r="B302" s="9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5">
      <c r="A303" s="46"/>
      <c r="B303" s="9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5">
      <c r="A304" s="46"/>
      <c r="B304" s="9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5">
      <c r="A305" s="46"/>
      <c r="B305" s="9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5">
      <c r="A306" s="46"/>
      <c r="B306" s="9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5">
      <c r="A307" s="46"/>
      <c r="B307" s="9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5">
      <c r="A308" s="46"/>
      <c r="B308" s="9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5">
      <c r="A309" s="46"/>
      <c r="B309" s="9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5">
      <c r="A310" s="46"/>
      <c r="B310" s="9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5">
      <c r="A311" s="46"/>
      <c r="B311" s="9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5">
      <c r="A312" s="46"/>
      <c r="B312" s="9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5">
      <c r="A313" s="46"/>
      <c r="B313" s="9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5">
      <c r="A314" s="46"/>
      <c r="B314" s="9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5">
      <c r="A315" s="46"/>
      <c r="B315" s="9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5">
      <c r="A316" s="46"/>
      <c r="B316" s="9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5">
      <c r="A317" s="46"/>
      <c r="B317" s="9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5">
      <c r="A318" s="46"/>
      <c r="B318" s="9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5">
      <c r="A319" s="46"/>
      <c r="B319" s="9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46"/>
      <c r="B320" s="9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46"/>
      <c r="B321" s="9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46"/>
      <c r="B322" s="9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46"/>
      <c r="B323" s="9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46"/>
      <c r="B324" s="9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46"/>
      <c r="B325" s="9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46"/>
      <c r="B326" s="9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5">
      <c r="A327" s="46"/>
      <c r="B327" s="9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5">
      <c r="A328" s="46"/>
      <c r="B328" s="9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5">
      <c r="A329" s="46"/>
      <c r="B329" s="9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5">
      <c r="A330" s="46"/>
      <c r="B330" s="9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5">
      <c r="A331" s="46"/>
      <c r="B331" s="9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5">
      <c r="A332" s="46"/>
      <c r="B332" s="9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5">
      <c r="A333" s="46"/>
      <c r="B333" s="9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5">
      <c r="A334" s="46"/>
      <c r="B334" s="9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5">
      <c r="A335" s="46"/>
      <c r="B335" s="9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5">
      <c r="A336" s="46"/>
      <c r="B336" s="9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5">
      <c r="A337" s="46"/>
      <c r="B337" s="9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5">
      <c r="A338" s="46"/>
      <c r="B338" s="9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5">
      <c r="A339" s="46"/>
      <c r="B339" s="9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5">
      <c r="A340" s="46"/>
      <c r="B340" s="9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5">
      <c r="A341" s="46"/>
      <c r="B341" s="9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5">
      <c r="A342" s="46"/>
      <c r="B342" s="9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5">
      <c r="A343" s="46"/>
      <c r="B343" s="9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5">
      <c r="A344" s="46"/>
      <c r="B344" s="9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5">
      <c r="A345" s="46"/>
      <c r="B345" s="9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5">
      <c r="A346" s="46"/>
      <c r="B346" s="9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5">
      <c r="A347" s="46"/>
      <c r="B347" s="9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5">
      <c r="A348" s="46"/>
      <c r="B348" s="9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5">
      <c r="A349" s="46"/>
      <c r="B349" s="9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5">
      <c r="A350" s="46"/>
      <c r="B350" s="9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5">
      <c r="A351" s="46"/>
      <c r="B351" s="9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5">
      <c r="A352" s="46"/>
      <c r="B352" s="9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5">
      <c r="A353" s="46"/>
      <c r="B353" s="9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5">
      <c r="A354" s="46"/>
      <c r="B354" s="9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5">
      <c r="A355" s="46"/>
      <c r="B355" s="9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5">
      <c r="A356" s="46"/>
      <c r="B356" s="9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5">
      <c r="A357" s="46"/>
      <c r="B357" s="9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5">
      <c r="A358" s="46"/>
      <c r="B358" s="9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5">
      <c r="A359" s="46"/>
      <c r="B359" s="9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5">
      <c r="A360" s="46"/>
      <c r="B360" s="9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5">
      <c r="A361" s="46"/>
      <c r="B361" s="9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5">
      <c r="A362" s="46"/>
      <c r="B362" s="9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5">
      <c r="A363" s="46"/>
      <c r="B363" s="9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5">
      <c r="A364" s="46"/>
      <c r="B364" s="9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5">
      <c r="A365" s="46"/>
      <c r="B365" s="9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5">
      <c r="A366" s="46"/>
      <c r="B366" s="9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5">
      <c r="A367" s="46"/>
      <c r="B367" s="9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5">
      <c r="A368" s="46"/>
      <c r="B368" s="9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5">
      <c r="A369" s="46"/>
      <c r="B369" s="9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5">
      <c r="A370" s="46"/>
      <c r="B370" s="9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5">
      <c r="A371" s="46"/>
      <c r="B371" s="9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5">
      <c r="A372" s="46"/>
      <c r="B372" s="9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5">
      <c r="A373" s="46"/>
      <c r="B373" s="9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5">
      <c r="A374" s="46"/>
      <c r="B374" s="9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5">
      <c r="A375" s="46"/>
      <c r="B375" s="9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5">
      <c r="A376" s="46"/>
      <c r="B376" s="9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5">
      <c r="A377" s="46"/>
      <c r="B377" s="9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5">
      <c r="A378" s="46"/>
      <c r="B378" s="9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5">
      <c r="A379" s="46"/>
      <c r="B379" s="9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5">
      <c r="A380" s="46"/>
      <c r="B380" s="9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5">
      <c r="A381" s="46"/>
      <c r="B381" s="9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5">
      <c r="A382" s="46"/>
      <c r="B382" s="9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5">
      <c r="A383" s="46"/>
      <c r="B383" s="9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5">
      <c r="A384" s="46"/>
      <c r="B384" s="9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5">
      <c r="A385" s="46"/>
      <c r="B385" s="9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5">
      <c r="A386" s="46"/>
      <c r="B386" s="9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5">
      <c r="A387" s="46"/>
      <c r="B387" s="9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5">
      <c r="A388" s="46"/>
      <c r="B388" s="9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5">
      <c r="A389" s="46"/>
      <c r="B389" s="9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5">
      <c r="A390" s="46"/>
      <c r="B390" s="9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5">
      <c r="A391" s="46"/>
      <c r="B391" s="9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5">
      <c r="A392" s="46"/>
      <c r="B392" s="9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5">
      <c r="A393" s="46"/>
      <c r="B393" s="9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5">
      <c r="A394" s="46"/>
      <c r="B394" s="9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5">
      <c r="A395" s="46"/>
      <c r="B395" s="9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5">
      <c r="A396" s="46"/>
      <c r="B396" s="9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5">
      <c r="A397" s="46"/>
      <c r="B397" s="9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5">
      <c r="A398" s="46"/>
      <c r="B398" s="9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5">
      <c r="A399" s="46"/>
      <c r="B399" s="9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5">
      <c r="A400" s="46"/>
      <c r="B400" s="9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5">
      <c r="A401" s="46"/>
      <c r="B401" s="9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5">
      <c r="A402" s="46"/>
      <c r="B402" s="9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5">
      <c r="A403" s="46"/>
      <c r="B403" s="9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5">
      <c r="A404" s="46"/>
      <c r="B404" s="9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5">
      <c r="A405" s="46"/>
      <c r="B405" s="9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5">
      <c r="A406" s="46"/>
      <c r="B406" s="9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5">
      <c r="A407" s="46"/>
      <c r="B407" s="9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5">
      <c r="A408" s="46"/>
      <c r="B408" s="9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5">
      <c r="A409" s="46"/>
      <c r="B409" s="9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5">
      <c r="A410" s="46"/>
      <c r="B410" s="9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5">
      <c r="A411" s="46"/>
      <c r="B411" s="9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5">
      <c r="A412" s="46"/>
      <c r="B412" s="9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5">
      <c r="A413" s="46"/>
      <c r="B413" s="9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5">
      <c r="A414" s="46"/>
      <c r="B414" s="9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5">
      <c r="A415" s="46"/>
      <c r="B415" s="9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5">
      <c r="A416" s="46"/>
      <c r="B416" s="9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5">
      <c r="A417" s="46"/>
      <c r="B417" s="9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5">
      <c r="A418" s="46"/>
      <c r="B418" s="9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5">
      <c r="A419" s="46"/>
      <c r="B419" s="9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5">
      <c r="A420" s="46"/>
      <c r="B420" s="9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5">
      <c r="A421" s="46"/>
      <c r="B421" s="9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5">
      <c r="A422" s="46"/>
      <c r="B422" s="9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5">
      <c r="A423" s="46"/>
      <c r="B423" s="9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5">
      <c r="A424" s="46"/>
      <c r="B424" s="9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5">
      <c r="A425" s="46"/>
      <c r="B425" s="9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5">
      <c r="A426" s="46"/>
      <c r="B426" s="9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5">
      <c r="A427" s="46"/>
      <c r="B427" s="9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5">
      <c r="A428" s="46"/>
      <c r="B428" s="9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5">
      <c r="A429" s="46"/>
      <c r="B429" s="9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5">
      <c r="A430" s="46"/>
      <c r="B430" s="9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5">
      <c r="A431" s="46"/>
      <c r="B431" s="9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5">
      <c r="A432" s="46"/>
      <c r="B432" s="9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5">
      <c r="A433" s="46"/>
      <c r="B433" s="9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5">
      <c r="A434" s="46"/>
      <c r="B434" s="9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5">
      <c r="A435" s="46"/>
      <c r="B435" s="9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5">
      <c r="A436" s="46"/>
      <c r="B436" s="9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5">
      <c r="A437" s="46"/>
      <c r="B437" s="9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5">
      <c r="A438" s="46"/>
      <c r="B438" s="9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5">
      <c r="A439" s="46"/>
      <c r="B439" s="9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5">
      <c r="A440" s="46"/>
      <c r="B440" s="9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5">
      <c r="A441" s="46"/>
      <c r="B441" s="9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5">
      <c r="A442" s="46"/>
      <c r="B442" s="9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5">
      <c r="A443" s="46"/>
      <c r="B443" s="9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5">
      <c r="A444" s="46"/>
      <c r="B444" s="9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5">
      <c r="A445" s="46"/>
      <c r="B445" s="9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5">
      <c r="A446" s="46"/>
      <c r="B446" s="9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5">
      <c r="A447" s="46"/>
      <c r="B447" s="9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5">
      <c r="A448" s="46"/>
      <c r="B448" s="9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5">
      <c r="A449" s="46"/>
      <c r="B449" s="9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5">
      <c r="A450" s="46"/>
      <c r="B450" s="9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5">
      <c r="A451" s="46"/>
      <c r="B451" s="9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5">
      <c r="A452" s="46"/>
      <c r="B452" s="9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5">
      <c r="A453" s="46"/>
      <c r="B453" s="9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5">
      <c r="A454" s="46"/>
      <c r="B454" s="9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5">
      <c r="A455" s="46"/>
      <c r="B455" s="9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5">
      <c r="A456" s="46"/>
      <c r="B456" s="9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5">
      <c r="A457" s="46"/>
      <c r="B457" s="9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5">
      <c r="A458" s="46"/>
      <c r="B458" s="9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5">
      <c r="A459" s="46"/>
      <c r="B459" s="9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5">
      <c r="A460" s="46"/>
      <c r="B460" s="9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5">
      <c r="A461" s="46"/>
      <c r="B461" s="9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5">
      <c r="A462" s="46"/>
      <c r="B462" s="9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5">
      <c r="A463" s="46"/>
      <c r="B463" s="9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5">
      <c r="A464" s="46"/>
      <c r="B464" s="9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5">
      <c r="A465" s="46"/>
      <c r="B465" s="9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5">
      <c r="A466" s="46"/>
      <c r="B466" s="9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5">
      <c r="A467" s="46"/>
      <c r="B467" s="9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5">
      <c r="A468" s="46"/>
      <c r="B468" s="9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5">
      <c r="A469" s="46"/>
      <c r="B469" s="9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5">
      <c r="A470" s="46"/>
      <c r="B470" s="9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5">
      <c r="A471" s="46"/>
      <c r="B471" s="9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5">
      <c r="A472" s="46"/>
      <c r="B472" s="9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5">
      <c r="A473" s="46"/>
      <c r="B473" s="9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5">
      <c r="A474" s="46"/>
      <c r="B474" s="9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5">
      <c r="A475" s="46"/>
      <c r="B475" s="9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5">
      <c r="A476" s="46"/>
      <c r="B476" s="9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5">
      <c r="A477" s="46"/>
      <c r="B477" s="9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5">
      <c r="A478" s="46"/>
      <c r="B478" s="9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5">
      <c r="A479" s="46"/>
      <c r="B479" s="9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5">
      <c r="A480" s="46"/>
      <c r="B480" s="9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5">
      <c r="A481" s="46"/>
      <c r="B481" s="9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5">
      <c r="A482" s="46"/>
      <c r="B482" s="9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5">
      <c r="A483" s="46"/>
      <c r="B483" s="9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5">
      <c r="A484" s="46"/>
      <c r="B484" s="9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5">
      <c r="A485" s="46"/>
      <c r="B485" s="9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5">
      <c r="A486" s="46"/>
      <c r="B486" s="9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5">
      <c r="A487" s="46"/>
      <c r="B487" s="9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5">
      <c r="A488" s="46"/>
      <c r="B488" s="9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5">
      <c r="A489" s="46"/>
      <c r="B489" s="9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5">
      <c r="A490" s="46"/>
      <c r="B490" s="9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5">
      <c r="A491" s="46"/>
      <c r="B491" s="9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5">
      <c r="A492" s="46"/>
      <c r="B492" s="9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5">
      <c r="A493" s="46"/>
      <c r="B493" s="9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5">
      <c r="A494" s="46"/>
      <c r="B494" s="9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5">
      <c r="A495" s="46"/>
      <c r="B495" s="9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5">
      <c r="A496" s="46"/>
      <c r="B496" s="9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5">
      <c r="A497" s="46"/>
      <c r="B497" s="9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5">
      <c r="A498" s="46"/>
      <c r="B498" s="9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5">
      <c r="A499" s="46"/>
      <c r="B499" s="9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5">
      <c r="A500" s="46"/>
      <c r="B500" s="9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5">
      <c r="A501" s="46"/>
      <c r="B501" s="9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5">
      <c r="A502" s="46"/>
      <c r="B502" s="9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5">
      <c r="A503" s="46"/>
      <c r="B503" s="9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5">
      <c r="A504" s="46"/>
      <c r="B504" s="9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5">
      <c r="A505" s="46"/>
      <c r="B505" s="9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5">
      <c r="A506" s="46"/>
      <c r="B506" s="9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5">
      <c r="A507" s="46"/>
      <c r="B507" s="9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5">
      <c r="A508" s="46"/>
      <c r="B508" s="9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5">
      <c r="A509" s="46"/>
      <c r="B509" s="9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5">
      <c r="A510" s="46"/>
      <c r="B510" s="9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5">
      <c r="A511" s="46"/>
      <c r="B511" s="9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5">
      <c r="A512" s="46"/>
      <c r="B512" s="9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5">
      <c r="A513" s="46"/>
      <c r="B513" s="9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5">
      <c r="A514" s="46"/>
      <c r="B514" s="9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5">
      <c r="A515" s="46"/>
      <c r="B515" s="9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5">
      <c r="A516" s="46"/>
      <c r="B516" s="9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5">
      <c r="A517" s="46"/>
      <c r="B517" s="9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5">
      <c r="A518" s="46"/>
      <c r="B518" s="9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5">
      <c r="A519" s="46"/>
      <c r="B519" s="9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5">
      <c r="A520" s="46"/>
      <c r="B520" s="9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5">
      <c r="A521" s="46"/>
      <c r="B521" s="9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5">
      <c r="A522" s="46"/>
      <c r="B522" s="9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5">
      <c r="A523" s="46"/>
      <c r="B523" s="9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5">
      <c r="A524" s="46"/>
      <c r="B524" s="9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5">
      <c r="A525" s="46"/>
      <c r="B525" s="9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5">
      <c r="A526" s="46"/>
      <c r="B526" s="9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x14ac:dyDescent="0.25">
      <c r="A527" s="46"/>
      <c r="B527" s="9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x14ac:dyDescent="0.25">
      <c r="A528" s="46"/>
      <c r="B528" s="9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x14ac:dyDescent="0.25">
      <c r="A529" s="46"/>
      <c r="B529" s="9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x14ac:dyDescent="0.25">
      <c r="A530" s="46"/>
      <c r="B530" s="9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x14ac:dyDescent="0.25">
      <c r="A531" s="46"/>
      <c r="B531" s="9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x14ac:dyDescent="0.25">
      <c r="A532" s="46"/>
      <c r="B532" s="9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x14ac:dyDescent="0.25">
      <c r="A533" s="46"/>
      <c r="B533" s="9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x14ac:dyDescent="0.25">
      <c r="A534" s="46"/>
      <c r="B534" s="9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x14ac:dyDescent="0.25">
      <c r="A535" s="46"/>
      <c r="B535" s="9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x14ac:dyDescent="0.25">
      <c r="A536" s="46"/>
      <c r="B536" s="9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x14ac:dyDescent="0.25">
      <c r="A537" s="46"/>
      <c r="B537" s="9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x14ac:dyDescent="0.25">
      <c r="A538" s="46"/>
      <c r="B538" s="9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x14ac:dyDescent="0.25">
      <c r="A539" s="46"/>
      <c r="B539" s="9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x14ac:dyDescent="0.25">
      <c r="A540" s="46"/>
      <c r="B540" s="9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x14ac:dyDescent="0.25">
      <c r="A541" s="46"/>
      <c r="B541" s="9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x14ac:dyDescent="0.25">
      <c r="A542" s="46"/>
      <c r="B542" s="9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x14ac:dyDescent="0.25">
      <c r="A543" s="46"/>
      <c r="B543" s="9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x14ac:dyDescent="0.25">
      <c r="A544" s="46"/>
      <c r="B544" s="9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x14ac:dyDescent="0.25">
      <c r="A545" s="46"/>
      <c r="B545" s="9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x14ac:dyDescent="0.25">
      <c r="A546" s="46"/>
      <c r="B546" s="9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x14ac:dyDescent="0.25">
      <c r="A547" s="46"/>
      <c r="B547" s="9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x14ac:dyDescent="0.25">
      <c r="A548" s="46"/>
      <c r="B548" s="9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x14ac:dyDescent="0.25">
      <c r="A549" s="46"/>
      <c r="B549" s="9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x14ac:dyDescent="0.25">
      <c r="A550" s="46"/>
      <c r="B550" s="9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x14ac:dyDescent="0.25">
      <c r="A551" s="46"/>
      <c r="B551" s="9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x14ac:dyDescent="0.25">
      <c r="A552" s="46"/>
      <c r="B552" s="9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x14ac:dyDescent="0.25">
      <c r="A553" s="46"/>
      <c r="B553" s="9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x14ac:dyDescent="0.25">
      <c r="A554" s="46"/>
      <c r="B554" s="9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x14ac:dyDescent="0.25">
      <c r="A555" s="46"/>
      <c r="B555" s="9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x14ac:dyDescent="0.25">
      <c r="A556" s="46"/>
      <c r="B556" s="9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x14ac:dyDescent="0.25">
      <c r="A557" s="46"/>
      <c r="B557" s="9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x14ac:dyDescent="0.25">
      <c r="A558" s="46"/>
      <c r="B558" s="9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x14ac:dyDescent="0.25">
      <c r="A559" s="46"/>
      <c r="B559" s="9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x14ac:dyDescent="0.25">
      <c r="A560" s="46"/>
      <c r="B560" s="9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x14ac:dyDescent="0.25">
      <c r="A561" s="46"/>
      <c r="B561" s="9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x14ac:dyDescent="0.25">
      <c r="A562" s="46"/>
      <c r="B562" s="9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x14ac:dyDescent="0.25">
      <c r="A563" s="46"/>
      <c r="B563" s="9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x14ac:dyDescent="0.25">
      <c r="A564" s="46"/>
      <c r="B564" s="9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x14ac:dyDescent="0.25">
      <c r="A565" s="46"/>
      <c r="B565" s="9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x14ac:dyDescent="0.25">
      <c r="A566" s="46"/>
      <c r="B566" s="9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x14ac:dyDescent="0.25">
      <c r="A567" s="46"/>
      <c r="B567" s="9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x14ac:dyDescent="0.25">
      <c r="A568" s="46"/>
      <c r="B568" s="9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x14ac:dyDescent="0.25">
      <c r="A569" s="46"/>
      <c r="B569" s="9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x14ac:dyDescent="0.25">
      <c r="A570" s="46"/>
      <c r="B570" s="9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x14ac:dyDescent="0.25">
      <c r="A571" s="46"/>
      <c r="B571" s="9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x14ac:dyDescent="0.25">
      <c r="A572" s="46"/>
      <c r="B572" s="9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x14ac:dyDescent="0.25">
      <c r="A573" s="46"/>
      <c r="B573" s="9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x14ac:dyDescent="0.25">
      <c r="A574" s="46"/>
      <c r="B574" s="9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x14ac:dyDescent="0.25">
      <c r="A575" s="46"/>
      <c r="B575" s="9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x14ac:dyDescent="0.25">
      <c r="A576" s="46"/>
      <c r="B576" s="9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x14ac:dyDescent="0.25">
      <c r="A577" s="46"/>
      <c r="B577" s="9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x14ac:dyDescent="0.25">
      <c r="A578" s="46"/>
      <c r="B578" s="9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x14ac:dyDescent="0.25">
      <c r="A579" s="46"/>
      <c r="B579" s="9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x14ac:dyDescent="0.25">
      <c r="A580" s="46"/>
      <c r="B580" s="9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x14ac:dyDescent="0.25">
      <c r="A581" s="46"/>
      <c r="B581" s="9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x14ac:dyDescent="0.25">
      <c r="A582" s="46"/>
      <c r="B582" s="9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x14ac:dyDescent="0.25">
      <c r="A583" s="46"/>
      <c r="B583" s="9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x14ac:dyDescent="0.25">
      <c r="A584" s="46"/>
      <c r="B584" s="9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x14ac:dyDescent="0.25">
      <c r="A585" s="46"/>
      <c r="B585" s="9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x14ac:dyDescent="0.25">
      <c r="A586" s="46"/>
      <c r="B586" s="9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x14ac:dyDescent="0.25">
      <c r="A587" s="46"/>
      <c r="B587" s="9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x14ac:dyDescent="0.25">
      <c r="A588" s="46"/>
      <c r="B588" s="9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x14ac:dyDescent="0.25">
      <c r="A589" s="46"/>
      <c r="B589" s="9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x14ac:dyDescent="0.25">
      <c r="A590" s="46"/>
      <c r="B590" s="9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x14ac:dyDescent="0.25">
      <c r="A591" s="46"/>
      <c r="B591" s="9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x14ac:dyDescent="0.25">
      <c r="A592" s="46"/>
      <c r="B592" s="9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x14ac:dyDescent="0.25">
      <c r="A593" s="46"/>
      <c r="B593" s="9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x14ac:dyDescent="0.25">
      <c r="A594" s="46"/>
      <c r="B594" s="9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x14ac:dyDescent="0.25">
      <c r="A595" s="46"/>
      <c r="B595" s="9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x14ac:dyDescent="0.25">
      <c r="A596" s="46"/>
      <c r="B596" s="9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x14ac:dyDescent="0.25">
      <c r="A597" s="46"/>
      <c r="B597" s="9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x14ac:dyDescent="0.25">
      <c r="A598" s="46"/>
      <c r="B598" s="9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x14ac:dyDescent="0.25">
      <c r="A599" s="46"/>
      <c r="B599" s="9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x14ac:dyDescent="0.25">
      <c r="A600" s="46"/>
      <c r="B600" s="9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x14ac:dyDescent="0.25">
      <c r="A601" s="46"/>
      <c r="B601" s="9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x14ac:dyDescent="0.25">
      <c r="A602" s="46"/>
      <c r="B602" s="9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x14ac:dyDescent="0.25">
      <c r="A603" s="46"/>
      <c r="B603" s="9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x14ac:dyDescent="0.25">
      <c r="A604" s="46"/>
      <c r="B604" s="9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x14ac:dyDescent="0.25">
      <c r="A605" s="46"/>
      <c r="B605" s="9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x14ac:dyDescent="0.25">
      <c r="A606" s="46"/>
      <c r="B606" s="9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x14ac:dyDescent="0.25">
      <c r="A607" s="46"/>
      <c r="B607" s="9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x14ac:dyDescent="0.25">
      <c r="A608" s="46"/>
      <c r="B608" s="9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x14ac:dyDescent="0.25">
      <c r="A609" s="46"/>
      <c r="B609" s="9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x14ac:dyDescent="0.25">
      <c r="A610" s="46"/>
      <c r="B610" s="9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x14ac:dyDescent="0.25">
      <c r="A611" s="46"/>
      <c r="B611" s="9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x14ac:dyDescent="0.25">
      <c r="A612" s="46"/>
      <c r="B612" s="9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x14ac:dyDescent="0.25">
      <c r="A613" s="46"/>
      <c r="B613" s="9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x14ac:dyDescent="0.25">
      <c r="A614" s="46"/>
      <c r="B614" s="9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x14ac:dyDescent="0.25">
      <c r="A615" s="46"/>
      <c r="B615" s="9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x14ac:dyDescent="0.25">
      <c r="A616" s="46"/>
      <c r="B616" s="9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x14ac:dyDescent="0.25">
      <c r="A617" s="46"/>
      <c r="B617" s="9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x14ac:dyDescent="0.25">
      <c r="A618" s="46"/>
      <c r="B618" s="9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x14ac:dyDescent="0.25">
      <c r="A619" s="46"/>
      <c r="B619" s="9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x14ac:dyDescent="0.25">
      <c r="A620" s="46"/>
      <c r="B620" s="9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x14ac:dyDescent="0.25">
      <c r="A621" s="46"/>
      <c r="B621" s="9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x14ac:dyDescent="0.25">
      <c r="A622" s="46"/>
      <c r="B622" s="9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x14ac:dyDescent="0.25">
      <c r="A623" s="46"/>
      <c r="B623" s="9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x14ac:dyDescent="0.25">
      <c r="A624" s="46"/>
      <c r="B624" s="9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x14ac:dyDescent="0.25">
      <c r="A625" s="46"/>
      <c r="B625" s="9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x14ac:dyDescent="0.25">
      <c r="A626" s="46"/>
      <c r="B626" s="9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x14ac:dyDescent="0.25">
      <c r="A627" s="46"/>
      <c r="B627" s="9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x14ac:dyDescent="0.25">
      <c r="A628" s="46"/>
      <c r="B628" s="9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x14ac:dyDescent="0.25">
      <c r="A629" s="46"/>
      <c r="B629" s="9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x14ac:dyDescent="0.25">
      <c r="A630" s="46"/>
      <c r="B630" s="9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x14ac:dyDescent="0.25">
      <c r="A631" s="46"/>
      <c r="B631" s="9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x14ac:dyDescent="0.25">
      <c r="A632" s="46"/>
      <c r="B632" s="9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x14ac:dyDescent="0.25">
      <c r="A633" s="46"/>
      <c r="B633" s="9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x14ac:dyDescent="0.25">
      <c r="A634" s="46"/>
      <c r="B634" s="9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x14ac:dyDescent="0.25">
      <c r="A635" s="46"/>
      <c r="B635" s="9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x14ac:dyDescent="0.25">
      <c r="A636" s="46"/>
      <c r="B636" s="9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x14ac:dyDescent="0.25">
      <c r="A637" s="46"/>
      <c r="B637" s="9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x14ac:dyDescent="0.25">
      <c r="A638" s="46"/>
      <c r="B638" s="9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x14ac:dyDescent="0.25">
      <c r="A639" s="46"/>
      <c r="B639" s="9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x14ac:dyDescent="0.25">
      <c r="A640" s="46"/>
      <c r="B640" s="9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x14ac:dyDescent="0.25">
      <c r="A641" s="46"/>
      <c r="B641" s="9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x14ac:dyDescent="0.25">
      <c r="A642" s="46"/>
      <c r="B642" s="9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x14ac:dyDescent="0.25">
      <c r="A643" s="46"/>
      <c r="B643" s="9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x14ac:dyDescent="0.25">
      <c r="A644" s="46"/>
      <c r="B644" s="9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x14ac:dyDescent="0.25">
      <c r="A645" s="46"/>
      <c r="B645" s="9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x14ac:dyDescent="0.25">
      <c r="A646" s="46"/>
      <c r="B646" s="9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x14ac:dyDescent="0.25">
      <c r="A647" s="46"/>
      <c r="B647" s="9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x14ac:dyDescent="0.25">
      <c r="A648" s="46"/>
      <c r="B648" s="9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x14ac:dyDescent="0.25">
      <c r="A649" s="46"/>
      <c r="B649" s="9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x14ac:dyDescent="0.25">
      <c r="A650" s="46"/>
      <c r="B650" s="9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x14ac:dyDescent="0.25">
      <c r="A651" s="46"/>
      <c r="B651" s="9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x14ac:dyDescent="0.25">
      <c r="A652" s="46"/>
      <c r="B652" s="9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x14ac:dyDescent="0.25">
      <c r="A653" s="46"/>
      <c r="B653" s="9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x14ac:dyDescent="0.25">
      <c r="A654" s="46"/>
      <c r="B654" s="9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x14ac:dyDescent="0.25">
      <c r="A655" s="46"/>
      <c r="B655" s="9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x14ac:dyDescent="0.25">
      <c r="A656" s="46"/>
      <c r="B656" s="9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x14ac:dyDescent="0.25">
      <c r="A657" s="46"/>
      <c r="B657" s="9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x14ac:dyDescent="0.25">
      <c r="A658" s="46"/>
      <c r="B658" s="9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x14ac:dyDescent="0.25">
      <c r="A659" s="46"/>
      <c r="B659" s="9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x14ac:dyDescent="0.25">
      <c r="A660" s="46"/>
      <c r="B660" s="9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x14ac:dyDescent="0.25">
      <c r="A661" s="46"/>
      <c r="B661" s="9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x14ac:dyDescent="0.25">
      <c r="A662" s="46"/>
      <c r="B662" s="9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x14ac:dyDescent="0.25">
      <c r="A663" s="46"/>
      <c r="B663" s="9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x14ac:dyDescent="0.25">
      <c r="A664" s="46"/>
      <c r="B664" s="9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x14ac:dyDescent="0.25">
      <c r="A665" s="46"/>
      <c r="B665" s="9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x14ac:dyDescent="0.25">
      <c r="A666" s="46"/>
      <c r="B666" s="9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x14ac:dyDescent="0.25">
      <c r="A667" s="46"/>
      <c r="B667" s="9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x14ac:dyDescent="0.25">
      <c r="A668" s="46"/>
      <c r="B668" s="9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x14ac:dyDescent="0.25">
      <c r="A669" s="46"/>
      <c r="B669" s="9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x14ac:dyDescent="0.25">
      <c r="A670" s="46"/>
      <c r="B670" s="9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x14ac:dyDescent="0.25">
      <c r="A671" s="46"/>
      <c r="B671" s="9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x14ac:dyDescent="0.25">
      <c r="A672" s="46"/>
      <c r="B672" s="9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x14ac:dyDescent="0.25">
      <c r="A673" s="46"/>
      <c r="B673" s="9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x14ac:dyDescent="0.25">
      <c r="A674" s="46"/>
      <c r="B674" s="9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x14ac:dyDescent="0.25">
      <c r="A675" s="46"/>
      <c r="B675" s="9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x14ac:dyDescent="0.25">
      <c r="A676" s="46"/>
      <c r="B676" s="9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x14ac:dyDescent="0.25">
      <c r="A677" s="46"/>
      <c r="B677" s="9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x14ac:dyDescent="0.25">
      <c r="A678" s="46"/>
      <c r="B678" s="9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x14ac:dyDescent="0.25">
      <c r="A679" s="46"/>
      <c r="B679" s="9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x14ac:dyDescent="0.25">
      <c r="A680" s="46"/>
      <c r="B680" s="9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x14ac:dyDescent="0.25">
      <c r="A681" s="46"/>
      <c r="B681" s="9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x14ac:dyDescent="0.25">
      <c r="A682" s="46"/>
      <c r="B682" s="9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x14ac:dyDescent="0.25">
      <c r="A683" s="46"/>
      <c r="B683" s="9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x14ac:dyDescent="0.25">
      <c r="A684" s="46"/>
      <c r="B684" s="9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x14ac:dyDescent="0.25">
      <c r="A685" s="46"/>
      <c r="B685" s="9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x14ac:dyDescent="0.25">
      <c r="A686" s="46"/>
      <c r="B686" s="9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x14ac:dyDescent="0.25">
      <c r="A687" s="46"/>
      <c r="B687" s="9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x14ac:dyDescent="0.25">
      <c r="A688" s="46"/>
      <c r="B688" s="9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x14ac:dyDescent="0.25">
      <c r="A689" s="46"/>
      <c r="B689" s="9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x14ac:dyDescent="0.25">
      <c r="A690" s="46"/>
      <c r="B690" s="9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x14ac:dyDescent="0.25">
      <c r="A691" s="46"/>
      <c r="B691" s="9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x14ac:dyDescent="0.25">
      <c r="A692" s="46"/>
      <c r="B692" s="9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x14ac:dyDescent="0.25">
      <c r="A693" s="46"/>
      <c r="B693" s="9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x14ac:dyDescent="0.25">
      <c r="A694" s="46"/>
      <c r="B694" s="9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x14ac:dyDescent="0.25">
      <c r="A695" s="46"/>
      <c r="B695" s="9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x14ac:dyDescent="0.25">
      <c r="A696" s="46"/>
      <c r="B696" s="9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x14ac:dyDescent="0.25">
      <c r="A697" s="46"/>
      <c r="B697" s="9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x14ac:dyDescent="0.25">
      <c r="A698" s="46"/>
      <c r="B698" s="9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x14ac:dyDescent="0.25">
      <c r="A699" s="46"/>
      <c r="B699" s="9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x14ac:dyDescent="0.25">
      <c r="A700" s="46"/>
      <c r="B700" s="9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x14ac:dyDescent="0.25">
      <c r="A701" s="46"/>
      <c r="B701" s="9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x14ac:dyDescent="0.25">
      <c r="A702" s="46"/>
      <c r="B702" s="9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x14ac:dyDescent="0.25">
      <c r="A703" s="46"/>
      <c r="B703" s="9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x14ac:dyDescent="0.25">
      <c r="A704" s="46"/>
      <c r="B704" s="9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x14ac:dyDescent="0.25">
      <c r="A705" s="46"/>
      <c r="B705" s="9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x14ac:dyDescent="0.25">
      <c r="A706" s="46"/>
      <c r="B706" s="9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x14ac:dyDescent="0.25">
      <c r="A707" s="46"/>
      <c r="B707" s="9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x14ac:dyDescent="0.25">
      <c r="A708" s="46"/>
      <c r="B708" s="9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x14ac:dyDescent="0.25">
      <c r="A709" s="46"/>
      <c r="B709" s="9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x14ac:dyDescent="0.25">
      <c r="A710" s="46"/>
      <c r="B710" s="9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x14ac:dyDescent="0.25">
      <c r="A711" s="46"/>
      <c r="B711" s="9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x14ac:dyDescent="0.25">
      <c r="A712" s="46"/>
      <c r="B712" s="9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x14ac:dyDescent="0.25">
      <c r="A713" s="46"/>
      <c r="B713" s="9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x14ac:dyDescent="0.25">
      <c r="A714" s="46"/>
      <c r="B714" s="9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x14ac:dyDescent="0.25">
      <c r="A715" s="46"/>
      <c r="B715" s="9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x14ac:dyDescent="0.25">
      <c r="A716" s="46"/>
      <c r="B716" s="9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x14ac:dyDescent="0.25">
      <c r="A717" s="46"/>
      <c r="B717" s="9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x14ac:dyDescent="0.25">
      <c r="A718" s="46"/>
      <c r="B718" s="9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x14ac:dyDescent="0.25">
      <c r="A719" s="46"/>
      <c r="B719" s="9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x14ac:dyDescent="0.25">
      <c r="A720" s="46"/>
      <c r="B720" s="9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x14ac:dyDescent="0.25">
      <c r="A721" s="46"/>
      <c r="B721" s="9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x14ac:dyDescent="0.25">
      <c r="A722" s="46"/>
      <c r="B722" s="9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x14ac:dyDescent="0.25">
      <c r="A723" s="46"/>
      <c r="B723" s="9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x14ac:dyDescent="0.25">
      <c r="A724" s="46"/>
      <c r="B724" s="9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x14ac:dyDescent="0.25">
      <c r="A725" s="46"/>
      <c r="B725" s="9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x14ac:dyDescent="0.25">
      <c r="A726" s="46"/>
      <c r="B726" s="9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x14ac:dyDescent="0.25">
      <c r="A727" s="46"/>
      <c r="B727" s="9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x14ac:dyDescent="0.25">
      <c r="A728" s="46"/>
      <c r="B728" s="9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x14ac:dyDescent="0.25">
      <c r="A729" s="46"/>
      <c r="B729" s="9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x14ac:dyDescent="0.25">
      <c r="A730" s="46"/>
      <c r="B730" s="9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x14ac:dyDescent="0.25">
      <c r="A731" s="46"/>
      <c r="B731" s="9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x14ac:dyDescent="0.25">
      <c r="A732" s="46"/>
      <c r="B732" s="9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x14ac:dyDescent="0.25">
      <c r="A733" s="46"/>
      <c r="B733" s="9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x14ac:dyDescent="0.25">
      <c r="A734" s="46"/>
      <c r="B734" s="9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x14ac:dyDescent="0.25">
      <c r="A735" s="46"/>
      <c r="B735" s="9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x14ac:dyDescent="0.25">
      <c r="A736" s="46"/>
      <c r="B736" s="9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x14ac:dyDescent="0.25">
      <c r="A737" s="46"/>
      <c r="B737" s="9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x14ac:dyDescent="0.25">
      <c r="A738" s="46"/>
      <c r="B738" s="9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x14ac:dyDescent="0.25">
      <c r="A739" s="46"/>
      <c r="B739" s="9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x14ac:dyDescent="0.25">
      <c r="A740" s="46"/>
      <c r="B740" s="9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x14ac:dyDescent="0.25">
      <c r="A741" s="46"/>
      <c r="B741" s="9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x14ac:dyDescent="0.25">
      <c r="A742" s="46"/>
      <c r="B742" s="9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x14ac:dyDescent="0.25">
      <c r="A743" s="46"/>
      <c r="B743" s="9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x14ac:dyDescent="0.25">
      <c r="A744" s="46"/>
      <c r="B744" s="9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x14ac:dyDescent="0.25">
      <c r="A745" s="46"/>
      <c r="B745" s="9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x14ac:dyDescent="0.25">
      <c r="A746" s="46"/>
      <c r="B746" s="9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x14ac:dyDescent="0.25">
      <c r="A747" s="46"/>
      <c r="B747" s="9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x14ac:dyDescent="0.25">
      <c r="A748" s="46"/>
      <c r="B748" s="9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x14ac:dyDescent="0.25">
      <c r="A749" s="46"/>
      <c r="B749" s="9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x14ac:dyDescent="0.25">
      <c r="A750" s="46"/>
      <c r="B750" s="9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x14ac:dyDescent="0.25">
      <c r="A751" s="46"/>
      <c r="B751" s="9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x14ac:dyDescent="0.25">
      <c r="A752" s="46"/>
      <c r="B752" s="9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x14ac:dyDescent="0.25">
      <c r="A753" s="46"/>
      <c r="B753" s="9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x14ac:dyDescent="0.25">
      <c r="A754" s="46"/>
      <c r="B754" s="9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x14ac:dyDescent="0.25">
      <c r="A755" s="46"/>
      <c r="B755" s="9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x14ac:dyDescent="0.25">
      <c r="A756" s="46"/>
      <c r="B756" s="9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x14ac:dyDescent="0.25">
      <c r="A757" s="46"/>
      <c r="B757" s="9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x14ac:dyDescent="0.25">
      <c r="A758" s="46"/>
      <c r="B758" s="9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x14ac:dyDescent="0.25">
      <c r="A759" s="46"/>
      <c r="B759" s="9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x14ac:dyDescent="0.25">
      <c r="A760" s="46"/>
      <c r="B760" s="9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x14ac:dyDescent="0.25">
      <c r="A761" s="46"/>
      <c r="B761" s="9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x14ac:dyDescent="0.25">
      <c r="A762" s="46"/>
      <c r="B762" s="9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x14ac:dyDescent="0.25">
      <c r="A763" s="46"/>
      <c r="B763" s="9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x14ac:dyDescent="0.25">
      <c r="A764" s="46"/>
      <c r="B764" s="9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x14ac:dyDescent="0.25">
      <c r="A765" s="46"/>
      <c r="B765" s="9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x14ac:dyDescent="0.25">
      <c r="A766" s="46"/>
      <c r="B766" s="9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x14ac:dyDescent="0.25">
      <c r="A767" s="46"/>
      <c r="B767" s="9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x14ac:dyDescent="0.25">
      <c r="A768" s="46"/>
      <c r="B768" s="9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x14ac:dyDescent="0.25">
      <c r="A769" s="46"/>
      <c r="B769" s="9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x14ac:dyDescent="0.25">
      <c r="A770" s="46"/>
      <c r="B770" s="9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x14ac:dyDescent="0.25">
      <c r="A771" s="46"/>
      <c r="B771" s="9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x14ac:dyDescent="0.25">
      <c r="A772" s="46"/>
      <c r="B772" s="9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x14ac:dyDescent="0.25">
      <c r="A773" s="46"/>
      <c r="B773" s="9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x14ac:dyDescent="0.25">
      <c r="A774" s="46"/>
      <c r="B774" s="9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x14ac:dyDescent="0.25">
      <c r="A775" s="46"/>
      <c r="B775" s="9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x14ac:dyDescent="0.25">
      <c r="A776" s="46"/>
      <c r="B776" s="9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x14ac:dyDescent="0.25">
      <c r="A777" s="46"/>
      <c r="B777" s="9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x14ac:dyDescent="0.25">
      <c r="A778" s="46"/>
      <c r="B778" s="9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x14ac:dyDescent="0.25">
      <c r="A779" s="46"/>
      <c r="B779" s="9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x14ac:dyDescent="0.25">
      <c r="A780" s="46"/>
      <c r="B780" s="9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x14ac:dyDescent="0.25">
      <c r="A781" s="46"/>
      <c r="B781" s="9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x14ac:dyDescent="0.25">
      <c r="A782" s="46"/>
      <c r="B782" s="9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x14ac:dyDescent="0.25">
      <c r="A783" s="46"/>
      <c r="B783" s="9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x14ac:dyDescent="0.25">
      <c r="A784" s="46"/>
      <c r="B784" s="9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x14ac:dyDescent="0.25">
      <c r="A785" s="46"/>
      <c r="B785" s="9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x14ac:dyDescent="0.25">
      <c r="A786" s="46"/>
      <c r="B786" s="9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x14ac:dyDescent="0.25">
      <c r="A787" s="46"/>
      <c r="B787" s="9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x14ac:dyDescent="0.25">
      <c r="A788" s="46"/>
      <c r="B788" s="9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x14ac:dyDescent="0.25">
      <c r="A789" s="46"/>
      <c r="B789" s="9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x14ac:dyDescent="0.25">
      <c r="A790" s="46"/>
      <c r="B790" s="9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x14ac:dyDescent="0.25">
      <c r="A791" s="46"/>
      <c r="B791" s="9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x14ac:dyDescent="0.25">
      <c r="A792" s="46"/>
      <c r="B792" s="9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x14ac:dyDescent="0.25">
      <c r="A793" s="46"/>
      <c r="B793" s="9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x14ac:dyDescent="0.25">
      <c r="A794" s="46"/>
      <c r="B794" s="9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x14ac:dyDescent="0.25">
      <c r="A795" s="46"/>
      <c r="B795" s="9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x14ac:dyDescent="0.25">
      <c r="A796" s="46"/>
      <c r="B796" s="9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x14ac:dyDescent="0.25">
      <c r="A797" s="46"/>
      <c r="B797" s="9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x14ac:dyDescent="0.25">
      <c r="A798" s="46"/>
      <c r="B798" s="9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x14ac:dyDescent="0.25">
      <c r="A799" s="46"/>
      <c r="B799" s="9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x14ac:dyDescent="0.25">
      <c r="A800" s="46"/>
      <c r="B800" s="9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x14ac:dyDescent="0.25">
      <c r="A801" s="46"/>
      <c r="B801" s="9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x14ac:dyDescent="0.25">
      <c r="A802" s="46"/>
      <c r="B802" s="9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x14ac:dyDescent="0.25">
      <c r="A803" s="46"/>
      <c r="B803" s="9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x14ac:dyDescent="0.25">
      <c r="A804" s="46"/>
      <c r="B804" s="9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x14ac:dyDescent="0.25">
      <c r="A805" s="46"/>
      <c r="B805" s="9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x14ac:dyDescent="0.25">
      <c r="A806" s="46"/>
      <c r="B806" s="9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x14ac:dyDescent="0.25">
      <c r="A807" s="46"/>
      <c r="B807" s="9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x14ac:dyDescent="0.25">
      <c r="A808" s="46"/>
      <c r="B808" s="9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x14ac:dyDescent="0.25">
      <c r="A809" s="46"/>
      <c r="B809" s="9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x14ac:dyDescent="0.25">
      <c r="A810" s="46"/>
      <c r="B810" s="9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x14ac:dyDescent="0.25">
      <c r="A811" s="46"/>
      <c r="B811" s="9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x14ac:dyDescent="0.25">
      <c r="A812" s="46"/>
      <c r="B812" s="9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x14ac:dyDescent="0.25">
      <c r="A813" s="46"/>
      <c r="B813" s="9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x14ac:dyDescent="0.25">
      <c r="A814" s="46"/>
      <c r="B814" s="9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x14ac:dyDescent="0.25">
      <c r="A815" s="46"/>
      <c r="B815" s="9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x14ac:dyDescent="0.25">
      <c r="A816" s="46"/>
      <c r="B816" s="9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x14ac:dyDescent="0.25">
      <c r="A817" s="46"/>
      <c r="B817" s="9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x14ac:dyDescent="0.25">
      <c r="A818" s="46"/>
      <c r="B818" s="9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x14ac:dyDescent="0.25">
      <c r="A819" s="46"/>
      <c r="B819" s="9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x14ac:dyDescent="0.25">
      <c r="A820" s="46"/>
      <c r="B820" s="9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x14ac:dyDescent="0.25">
      <c r="A821" s="46"/>
      <c r="B821" s="9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x14ac:dyDescent="0.25">
      <c r="A822" s="46"/>
      <c r="B822" s="9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x14ac:dyDescent="0.25">
      <c r="A823" s="46"/>
      <c r="B823" s="9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x14ac:dyDescent="0.25">
      <c r="A824" s="46"/>
      <c r="B824" s="9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x14ac:dyDescent="0.25">
      <c r="A825" s="46"/>
      <c r="B825" s="9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x14ac:dyDescent="0.25">
      <c r="A826" s="46"/>
      <c r="B826" s="9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x14ac:dyDescent="0.25">
      <c r="A827" s="46"/>
      <c r="B827" s="9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x14ac:dyDescent="0.25">
      <c r="A828" s="46"/>
      <c r="B828" s="9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x14ac:dyDescent="0.25">
      <c r="A829" s="46"/>
      <c r="B829" s="9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x14ac:dyDescent="0.25">
      <c r="A830" s="46"/>
      <c r="B830" s="9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x14ac:dyDescent="0.25">
      <c r="A831" s="46"/>
      <c r="B831" s="9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x14ac:dyDescent="0.25">
      <c r="A832" s="46"/>
      <c r="B832" s="9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x14ac:dyDescent="0.25">
      <c r="A833" s="46"/>
      <c r="B833" s="9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x14ac:dyDescent="0.25">
      <c r="A834" s="46"/>
      <c r="B834" s="9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x14ac:dyDescent="0.25">
      <c r="A835" s="46"/>
      <c r="B835" s="9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x14ac:dyDescent="0.25">
      <c r="A836" s="46"/>
      <c r="B836" s="9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x14ac:dyDescent="0.25">
      <c r="A837" s="46"/>
      <c r="B837" s="9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x14ac:dyDescent="0.25">
      <c r="A838" s="46"/>
      <c r="B838" s="9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x14ac:dyDescent="0.25">
      <c r="A839" s="46"/>
      <c r="B839" s="9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x14ac:dyDescent="0.25">
      <c r="A840" s="46"/>
      <c r="B840" s="9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x14ac:dyDescent="0.25">
      <c r="A841" s="46"/>
      <c r="B841" s="9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x14ac:dyDescent="0.25">
      <c r="A842" s="46"/>
      <c r="B842" s="9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x14ac:dyDescent="0.25">
      <c r="A843" s="46"/>
      <c r="B843" s="9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x14ac:dyDescent="0.25">
      <c r="A844" s="46"/>
      <c r="B844" s="9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x14ac:dyDescent="0.25">
      <c r="A845" s="46"/>
      <c r="B845" s="9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x14ac:dyDescent="0.25">
      <c r="A846" s="46"/>
      <c r="B846" s="9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x14ac:dyDescent="0.25">
      <c r="A847" s="46"/>
      <c r="B847" s="9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x14ac:dyDescent="0.25">
      <c r="A848" s="46"/>
      <c r="B848" s="9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x14ac:dyDescent="0.25">
      <c r="A849" s="46"/>
      <c r="B849" s="9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x14ac:dyDescent="0.25">
      <c r="A850" s="46"/>
      <c r="B850" s="9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x14ac:dyDescent="0.25">
      <c r="A851" s="46"/>
      <c r="B851" s="9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x14ac:dyDescent="0.25">
      <c r="A852" s="46"/>
      <c r="B852" s="9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x14ac:dyDescent="0.25">
      <c r="A853" s="46"/>
      <c r="B853" s="9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x14ac:dyDescent="0.25">
      <c r="A854" s="46"/>
      <c r="B854" s="9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x14ac:dyDescent="0.25">
      <c r="A855" s="46"/>
      <c r="B855" s="9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x14ac:dyDescent="0.25">
      <c r="A856" s="46"/>
      <c r="B856" s="9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x14ac:dyDescent="0.25">
      <c r="A857" s="46"/>
      <c r="B857" s="9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x14ac:dyDescent="0.25">
      <c r="A858" s="46"/>
      <c r="B858" s="9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x14ac:dyDescent="0.25">
      <c r="A859" s="46"/>
      <c r="B859" s="9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x14ac:dyDescent="0.25">
      <c r="A860" s="46"/>
      <c r="B860" s="9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x14ac:dyDescent="0.25">
      <c r="A861" s="46"/>
      <c r="B861" s="9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x14ac:dyDescent="0.25">
      <c r="A862" s="46"/>
      <c r="B862" s="9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x14ac:dyDescent="0.25">
      <c r="A863" s="46"/>
      <c r="B863" s="9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x14ac:dyDescent="0.25">
      <c r="A864" s="46"/>
      <c r="B864" s="9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x14ac:dyDescent="0.25">
      <c r="A865" s="46"/>
      <c r="B865" s="9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x14ac:dyDescent="0.25">
      <c r="A866" s="46"/>
      <c r="B866" s="9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x14ac:dyDescent="0.25">
      <c r="A867" s="46"/>
      <c r="B867" s="9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x14ac:dyDescent="0.25">
      <c r="A868" s="46"/>
      <c r="B868" s="9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x14ac:dyDescent="0.25">
      <c r="A869" s="46"/>
      <c r="B869" s="9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x14ac:dyDescent="0.25">
      <c r="A870" s="46"/>
      <c r="B870" s="9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x14ac:dyDescent="0.25">
      <c r="A871" s="46"/>
      <c r="B871" s="9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x14ac:dyDescent="0.25">
      <c r="A872" s="46"/>
      <c r="B872" s="9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x14ac:dyDescent="0.25">
      <c r="A873" s="46"/>
      <c r="B873" s="9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x14ac:dyDescent="0.25">
      <c r="A874" s="46"/>
      <c r="B874" s="9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x14ac:dyDescent="0.25">
      <c r="A875" s="46"/>
      <c r="B875" s="9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x14ac:dyDescent="0.25">
      <c r="A876" s="46"/>
      <c r="B876" s="9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x14ac:dyDescent="0.25">
      <c r="A877" s="46"/>
      <c r="B877" s="9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x14ac:dyDescent="0.25">
      <c r="A878" s="46"/>
      <c r="B878" s="9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x14ac:dyDescent="0.25">
      <c r="A879" s="46"/>
      <c r="B879" s="9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x14ac:dyDescent="0.25">
      <c r="A880" s="46"/>
      <c r="B880" s="9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x14ac:dyDescent="0.25">
      <c r="A881" s="46"/>
      <c r="B881" s="9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x14ac:dyDescent="0.25">
      <c r="A882" s="46"/>
      <c r="B882" s="9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x14ac:dyDescent="0.25">
      <c r="A883" s="46"/>
      <c r="B883" s="9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x14ac:dyDescent="0.25">
      <c r="A884" s="46"/>
      <c r="B884" s="9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x14ac:dyDescent="0.25">
      <c r="A885" s="46"/>
      <c r="B885" s="9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x14ac:dyDescent="0.25">
      <c r="A886" s="46"/>
      <c r="B886" s="9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x14ac:dyDescent="0.25">
      <c r="A887" s="46"/>
      <c r="B887" s="9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x14ac:dyDescent="0.25">
      <c r="A888" s="46"/>
      <c r="B888" s="9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x14ac:dyDescent="0.25">
      <c r="A889" s="46"/>
      <c r="B889" s="9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x14ac:dyDescent="0.25">
      <c r="A890" s="46"/>
      <c r="B890" s="9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x14ac:dyDescent="0.25">
      <c r="A891" s="46"/>
      <c r="B891" s="9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x14ac:dyDescent="0.25">
      <c r="A892" s="46"/>
      <c r="B892" s="9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x14ac:dyDescent="0.25">
      <c r="A893" s="46"/>
      <c r="B893" s="9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x14ac:dyDescent="0.25">
      <c r="A894" s="46"/>
      <c r="B894" s="9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x14ac:dyDescent="0.25">
      <c r="A895" s="46"/>
      <c r="B895" s="9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x14ac:dyDescent="0.25">
      <c r="A896" s="46"/>
      <c r="B896" s="9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x14ac:dyDescent="0.25">
      <c r="A897" s="46"/>
      <c r="B897" s="9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x14ac:dyDescent="0.25">
      <c r="A898" s="46"/>
      <c r="B898" s="9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x14ac:dyDescent="0.25">
      <c r="A899" s="46"/>
      <c r="B899" s="9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x14ac:dyDescent="0.25">
      <c r="A900" s="46"/>
      <c r="B900" s="9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x14ac:dyDescent="0.25">
      <c r="A901" s="46"/>
      <c r="B901" s="9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x14ac:dyDescent="0.25">
      <c r="A902" s="46"/>
      <c r="B902" s="9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x14ac:dyDescent="0.25">
      <c r="A903" s="46"/>
      <c r="B903" s="9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x14ac:dyDescent="0.25">
      <c r="A904" s="46"/>
      <c r="B904" s="9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x14ac:dyDescent="0.25">
      <c r="A905" s="46"/>
      <c r="B905" s="9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x14ac:dyDescent="0.25">
      <c r="A906" s="46"/>
      <c r="B906" s="9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x14ac:dyDescent="0.25">
      <c r="A907" s="46"/>
      <c r="B907" s="9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x14ac:dyDescent="0.25">
      <c r="A908" s="46"/>
      <c r="B908" s="9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x14ac:dyDescent="0.25">
      <c r="A909" s="46"/>
      <c r="B909" s="9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x14ac:dyDescent="0.25">
      <c r="A910" s="46"/>
      <c r="B910" s="9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x14ac:dyDescent="0.25">
      <c r="A911" s="46"/>
      <c r="B911" s="9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x14ac:dyDescent="0.25">
      <c r="A912" s="46"/>
      <c r="B912" s="9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x14ac:dyDescent="0.25">
      <c r="A913" s="46"/>
      <c r="B913" s="9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x14ac:dyDescent="0.25">
      <c r="A914" s="46"/>
      <c r="B914" s="9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x14ac:dyDescent="0.25">
      <c r="A915" s="46"/>
      <c r="B915" s="9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x14ac:dyDescent="0.25">
      <c r="A916" s="46"/>
      <c r="B916" s="9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x14ac:dyDescent="0.25">
      <c r="A917" s="46"/>
      <c r="B917" s="9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x14ac:dyDescent="0.25">
      <c r="A918" s="46"/>
      <c r="B918" s="9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x14ac:dyDescent="0.25">
      <c r="A919" s="46"/>
      <c r="B919" s="9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x14ac:dyDescent="0.25">
      <c r="A920" s="46"/>
      <c r="B920" s="9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x14ac:dyDescent="0.25">
      <c r="A921" s="46"/>
      <c r="B921" s="9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x14ac:dyDescent="0.25">
      <c r="A922" s="46"/>
      <c r="B922" s="9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x14ac:dyDescent="0.25">
      <c r="A923" s="46"/>
      <c r="B923" s="9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x14ac:dyDescent="0.25">
      <c r="A924" s="46"/>
      <c r="B924" s="9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x14ac:dyDescent="0.25">
      <c r="A925" s="46"/>
      <c r="B925" s="9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x14ac:dyDescent="0.25">
      <c r="A926" s="46"/>
      <c r="B926" s="9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x14ac:dyDescent="0.25">
      <c r="A927" s="46"/>
      <c r="B927" s="9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x14ac:dyDescent="0.25">
      <c r="A928" s="46"/>
      <c r="B928" s="9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x14ac:dyDescent="0.25">
      <c r="A929" s="46"/>
      <c r="B929" s="9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x14ac:dyDescent="0.25">
      <c r="A930" s="46"/>
      <c r="B930" s="9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x14ac:dyDescent="0.25">
      <c r="A931" s="46"/>
      <c r="B931" s="9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x14ac:dyDescent="0.25">
      <c r="A932" s="46"/>
      <c r="B932" s="9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x14ac:dyDescent="0.25">
      <c r="A933" s="46"/>
      <c r="B933" s="9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x14ac:dyDescent="0.25">
      <c r="A934" s="46"/>
      <c r="B934" s="9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x14ac:dyDescent="0.25">
      <c r="A935" s="46"/>
      <c r="B935" s="9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x14ac:dyDescent="0.25">
      <c r="A936" s="46"/>
      <c r="B936" s="9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x14ac:dyDescent="0.25">
      <c r="A937" s="46"/>
      <c r="B937" s="9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x14ac:dyDescent="0.25">
      <c r="A938" s="46"/>
      <c r="B938" s="9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x14ac:dyDescent="0.25">
      <c r="A939" s="46"/>
      <c r="B939" s="9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x14ac:dyDescent="0.25">
      <c r="A940" s="46"/>
      <c r="B940" s="9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x14ac:dyDescent="0.25">
      <c r="A941" s="46"/>
      <c r="B941" s="9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x14ac:dyDescent="0.25">
      <c r="A942" s="46"/>
      <c r="B942" s="9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x14ac:dyDescent="0.25">
      <c r="A943" s="46"/>
      <c r="B943" s="9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x14ac:dyDescent="0.25">
      <c r="A944" s="46"/>
      <c r="B944" s="9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x14ac:dyDescent="0.25">
      <c r="A945" s="46"/>
      <c r="B945" s="9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x14ac:dyDescent="0.25">
      <c r="A946" s="46"/>
      <c r="B946" s="9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x14ac:dyDescent="0.25">
      <c r="A947" s="46"/>
      <c r="B947" s="9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x14ac:dyDescent="0.25">
      <c r="A948" s="46"/>
      <c r="B948" s="9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x14ac:dyDescent="0.25">
      <c r="A949" s="46"/>
      <c r="B949" s="9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x14ac:dyDescent="0.25">
      <c r="A950" s="46"/>
      <c r="B950" s="9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x14ac:dyDescent="0.25">
      <c r="A951" s="46"/>
      <c r="B951" s="9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x14ac:dyDescent="0.25">
      <c r="A952" s="46"/>
      <c r="B952" s="9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x14ac:dyDescent="0.25">
      <c r="A953" s="46"/>
      <c r="B953" s="9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x14ac:dyDescent="0.25">
      <c r="A954" s="46"/>
      <c r="B954" s="9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x14ac:dyDescent="0.25">
      <c r="A955" s="46"/>
      <c r="B955" s="9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x14ac:dyDescent="0.25">
      <c r="A956" s="46"/>
      <c r="B956" s="9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x14ac:dyDescent="0.25">
      <c r="A957" s="46"/>
      <c r="B957" s="9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x14ac:dyDescent="0.25">
      <c r="A958" s="46"/>
      <c r="B958" s="9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x14ac:dyDescent="0.25">
      <c r="A959" s="46"/>
      <c r="B959" s="9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x14ac:dyDescent="0.25">
      <c r="A960" s="46"/>
      <c r="B960" s="9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x14ac:dyDescent="0.25">
      <c r="A961" s="46"/>
      <c r="B961" s="9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x14ac:dyDescent="0.25">
      <c r="A962" s="46"/>
      <c r="B962" s="9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x14ac:dyDescent="0.25">
      <c r="A963" s="46"/>
      <c r="B963" s="9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x14ac:dyDescent="0.25">
      <c r="A964" s="46"/>
      <c r="B964" s="9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x14ac:dyDescent="0.25">
      <c r="A965" s="46"/>
      <c r="B965" s="9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x14ac:dyDescent="0.25">
      <c r="A966" s="46"/>
      <c r="B966" s="9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x14ac:dyDescent="0.25">
      <c r="A967" s="46"/>
      <c r="B967" s="9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x14ac:dyDescent="0.25">
      <c r="A968" s="46"/>
      <c r="B968" s="9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x14ac:dyDescent="0.25">
      <c r="A969" s="46"/>
      <c r="B969" s="9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x14ac:dyDescent="0.25">
      <c r="A970" s="46"/>
      <c r="B970" s="9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x14ac:dyDescent="0.25">
      <c r="A971" s="46"/>
      <c r="B971" s="9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x14ac:dyDescent="0.25">
      <c r="A972" s="46"/>
      <c r="B972" s="9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x14ac:dyDescent="0.25">
      <c r="A973" s="46"/>
      <c r="B973" s="9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x14ac:dyDescent="0.25">
      <c r="A974" s="46"/>
      <c r="B974" s="9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x14ac:dyDescent="0.25">
      <c r="A975" s="46"/>
      <c r="B975" s="9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x14ac:dyDescent="0.25">
      <c r="A976" s="46"/>
      <c r="B976" s="9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x14ac:dyDescent="0.25">
      <c r="A977" s="46"/>
      <c r="B977" s="9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x14ac:dyDescent="0.25">
      <c r="A978" s="46"/>
      <c r="B978" s="9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x14ac:dyDescent="0.25">
      <c r="A979" s="46"/>
      <c r="B979" s="9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x14ac:dyDescent="0.25">
      <c r="A980" s="46"/>
      <c r="B980" s="9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x14ac:dyDescent="0.25">
      <c r="A981" s="46"/>
      <c r="B981" s="9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x14ac:dyDescent="0.25">
      <c r="A982" s="46"/>
      <c r="B982" s="9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x14ac:dyDescent="0.25">
      <c r="A983" s="46"/>
      <c r="B983" s="9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x14ac:dyDescent="0.25">
      <c r="A984" s="46"/>
      <c r="B984" s="9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x14ac:dyDescent="0.25">
      <c r="A985" s="46"/>
      <c r="B985" s="9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x14ac:dyDescent="0.25">
      <c r="A986" s="46"/>
      <c r="B986" s="9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x14ac:dyDescent="0.25">
      <c r="A987" s="46"/>
      <c r="B987" s="9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x14ac:dyDescent="0.25">
      <c r="A988" s="46"/>
      <c r="B988" s="9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x14ac:dyDescent="0.25">
      <c r="A989" s="46"/>
      <c r="B989" s="9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x14ac:dyDescent="0.25">
      <c r="A990" s="46"/>
      <c r="B990" s="9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x14ac:dyDescent="0.25">
      <c r="A991" s="46"/>
      <c r="B991" s="9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x14ac:dyDescent="0.25">
      <c r="A992" s="46"/>
      <c r="B992" s="9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x14ac:dyDescent="0.25">
      <c r="A993" s="46"/>
      <c r="B993" s="9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x14ac:dyDescent="0.25">
      <c r="A994" s="46"/>
      <c r="B994" s="9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x14ac:dyDescent="0.25">
      <c r="A995" s="46"/>
      <c r="B995" s="9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x14ac:dyDescent="0.25">
      <c r="A996" s="76"/>
      <c r="B996" s="9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x14ac:dyDescent="0.25">
      <c r="A997" s="76"/>
      <c r="B997" s="9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x14ac:dyDescent="0.25">
      <c r="A998" s="76"/>
      <c r="B998" s="9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x14ac:dyDescent="0.25">
      <c r="A999" s="76"/>
      <c r="B999" s="9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x14ac:dyDescent="0.25">
      <c r="A1000" s="76"/>
      <c r="B1000" s="9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x14ac:dyDescent="0.25">
      <c r="A1001" s="76"/>
      <c r="B1001" s="9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x14ac:dyDescent="0.25">
      <c r="A1002" s="76"/>
      <c r="B1002" s="9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x14ac:dyDescent="0.25">
      <c r="A1003" s="76"/>
      <c r="B1003" s="9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x14ac:dyDescent="0.25">
      <c r="A1004" s="76"/>
      <c r="B1004" s="9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x14ac:dyDescent="0.25">
      <c r="A1005" s="76"/>
      <c r="B1005" s="9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x14ac:dyDescent="0.25">
      <c r="A1006" s="76"/>
      <c r="B1006" s="9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x14ac:dyDescent="0.25">
      <c r="A1007" s="76"/>
      <c r="B1007" s="9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x14ac:dyDescent="0.25">
      <c r="A1008" s="76"/>
      <c r="B1008" s="96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x14ac:dyDescent="0.25">
      <c r="A1009" s="76"/>
      <c r="B1009" s="96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x14ac:dyDescent="0.25">
      <c r="A1010" s="76"/>
      <c r="B1010" s="96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x14ac:dyDescent="0.25">
      <c r="A1011" s="76"/>
      <c r="B1011" s="96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x14ac:dyDescent="0.25">
      <c r="A1012" s="76"/>
      <c r="B1012" s="96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x14ac:dyDescent="0.25">
      <c r="A1013" s="76"/>
      <c r="B1013" s="96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x14ac:dyDescent="0.25">
      <c r="A1014" s="76"/>
      <c r="B1014" s="96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x14ac:dyDescent="0.25">
      <c r="A1015" s="76"/>
      <c r="B1015" s="96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x14ac:dyDescent="0.25">
      <c r="A1016" s="76"/>
      <c r="B1016" s="96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x14ac:dyDescent="0.25">
      <c r="A1017" s="76"/>
      <c r="B1017" s="96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x14ac:dyDescent="0.25">
      <c r="A1018" s="76"/>
      <c r="B1018" s="96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x14ac:dyDescent="0.25">
      <c r="A1019" s="76"/>
      <c r="B1019" s="96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x14ac:dyDescent="0.25">
      <c r="A1020" s="76"/>
      <c r="B1020" s="96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x14ac:dyDescent="0.25">
      <c r="A1021" s="76"/>
      <c r="B1021" s="96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x14ac:dyDescent="0.25">
      <c r="A1022" s="76"/>
      <c r="B1022" s="96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x14ac:dyDescent="0.25">
      <c r="A1023" s="76"/>
      <c r="B1023" s="96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x14ac:dyDescent="0.25">
      <c r="A1024" s="76"/>
      <c r="B1024" s="96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x14ac:dyDescent="0.25">
      <c r="A1025" s="76"/>
      <c r="B1025" s="96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x14ac:dyDescent="0.25">
      <c r="A1026" s="76"/>
      <c r="B1026" s="96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x14ac:dyDescent="0.25">
      <c r="A1027" s="76"/>
      <c r="B1027" s="96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x14ac:dyDescent="0.25">
      <c r="A1028" s="76"/>
      <c r="B1028" s="96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x14ac:dyDescent="0.25">
      <c r="A1029" s="76"/>
      <c r="B1029" s="96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x14ac:dyDescent="0.25">
      <c r="A1030" s="76"/>
      <c r="B1030" s="96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x14ac:dyDescent="0.25">
      <c r="A1031" s="76"/>
      <c r="B1031" s="96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x14ac:dyDescent="0.25">
      <c r="A1032" s="76"/>
      <c r="B1032" s="96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x14ac:dyDescent="0.25">
      <c r="A1033" s="76"/>
      <c r="B1033" s="96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x14ac:dyDescent="0.25">
      <c r="A1034" s="76"/>
      <c r="B1034" s="96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x14ac:dyDescent="0.25">
      <c r="A1035" s="76"/>
      <c r="B1035" s="96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x14ac:dyDescent="0.25">
      <c r="A1036" s="76"/>
      <c r="B1036" s="96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x14ac:dyDescent="0.25">
      <c r="A1037" s="76"/>
      <c r="B1037" s="96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x14ac:dyDescent="0.25">
      <c r="A1038" s="76"/>
      <c r="B1038" s="96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x14ac:dyDescent="0.25">
      <c r="A1039" s="76"/>
      <c r="B1039" s="96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x14ac:dyDescent="0.25">
      <c r="A1040" s="76"/>
      <c r="B1040" s="96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x14ac:dyDescent="0.25">
      <c r="A1041" s="76"/>
      <c r="B1041" s="96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x14ac:dyDescent="0.25">
      <c r="A1042" s="76"/>
      <c r="B1042" s="96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x14ac:dyDescent="0.25">
      <c r="A1043" s="76"/>
      <c r="B1043" s="96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x14ac:dyDescent="0.25">
      <c r="A1044" s="76"/>
      <c r="B1044" s="96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x14ac:dyDescent="0.25">
      <c r="A1045" s="76"/>
      <c r="B1045" s="96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x14ac:dyDescent="0.25">
      <c r="A1046" s="76"/>
      <c r="B1046" s="96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x14ac:dyDescent="0.25">
      <c r="A1047" s="76"/>
      <c r="B1047" s="96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x14ac:dyDescent="0.25">
      <c r="A1048" s="76"/>
      <c r="B1048" s="96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x14ac:dyDescent="0.25">
      <c r="A1049" s="76"/>
      <c r="B1049" s="96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x14ac:dyDescent="0.25">
      <c r="A1050" s="76"/>
      <c r="B1050" s="9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x14ac:dyDescent="0.25">
      <c r="A1051" s="76"/>
      <c r="B1051" s="96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x14ac:dyDescent="0.25">
      <c r="A1052" s="76"/>
      <c r="B1052" s="96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x14ac:dyDescent="0.25">
      <c r="A1053" s="76"/>
      <c r="B1053" s="96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x14ac:dyDescent="0.25">
      <c r="A1054" s="76"/>
      <c r="B1054" s="96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x14ac:dyDescent="0.25">
      <c r="A1055" s="76"/>
      <c r="B1055" s="96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x14ac:dyDescent="0.25">
      <c r="A1056" s="76"/>
      <c r="B1056" s="96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x14ac:dyDescent="0.25">
      <c r="A1057" s="76"/>
      <c r="B1057" s="96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x14ac:dyDescent="0.25">
      <c r="A1058" s="76"/>
      <c r="B1058" s="96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x14ac:dyDescent="0.25">
      <c r="A1059" s="76"/>
      <c r="B1059" s="96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x14ac:dyDescent="0.25">
      <c r="A1060" s="76"/>
      <c r="B1060" s="96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x14ac:dyDescent="0.25">
      <c r="A1061" s="76"/>
      <c r="B1061" s="96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x14ac:dyDescent="0.25">
      <c r="A1062" s="76"/>
      <c r="B1062" s="96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x14ac:dyDescent="0.25">
      <c r="A1063" s="76"/>
      <c r="B1063" s="96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x14ac:dyDescent="0.25">
      <c r="A1064" s="76"/>
      <c r="B1064" s="96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x14ac:dyDescent="0.25">
      <c r="A1065" s="76"/>
      <c r="B1065" s="96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x14ac:dyDescent="0.25">
      <c r="A1066" s="76"/>
      <c r="B1066" s="96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x14ac:dyDescent="0.25">
      <c r="A1067" s="76"/>
      <c r="B1067" s="96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x14ac:dyDescent="0.25">
      <c r="A1068" s="76"/>
      <c r="B1068" s="96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x14ac:dyDescent="0.25">
      <c r="A1069" s="76"/>
      <c r="B1069" s="96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x14ac:dyDescent="0.25">
      <c r="A1070" s="76"/>
      <c r="B1070" s="96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x14ac:dyDescent="0.25">
      <c r="A1071" s="76"/>
      <c r="B1071" s="96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x14ac:dyDescent="0.25">
      <c r="A1072" s="76"/>
      <c r="B1072" s="96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x14ac:dyDescent="0.25">
      <c r="A1073" s="76"/>
      <c r="B1073" s="96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x14ac:dyDescent="0.25">
      <c r="A1074" s="76"/>
      <c r="B1074" s="96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x14ac:dyDescent="0.25">
      <c r="A1075" s="76"/>
      <c r="B1075" s="96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x14ac:dyDescent="0.25">
      <c r="A1076" s="76"/>
      <c r="B1076" s="96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x14ac:dyDescent="0.25">
      <c r="A1077" s="76"/>
      <c r="B1077" s="96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x14ac:dyDescent="0.25">
      <c r="A1078" s="76"/>
      <c r="B1078" s="9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x14ac:dyDescent="0.25">
      <c r="A1079" s="76"/>
      <c r="B1079" s="96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x14ac:dyDescent="0.25">
      <c r="A1080" s="76"/>
      <c r="B1080" s="96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x14ac:dyDescent="0.25">
      <c r="A1081" s="76"/>
      <c r="B1081" s="96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x14ac:dyDescent="0.25">
      <c r="A1082" s="76"/>
      <c r="B1082" s="96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x14ac:dyDescent="0.25">
      <c r="A1083" s="76"/>
      <c r="B1083" s="96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x14ac:dyDescent="0.25">
      <c r="A1084" s="76"/>
      <c r="B1084" s="96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x14ac:dyDescent="0.25">
      <c r="A1085" s="76"/>
      <c r="B1085" s="96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x14ac:dyDescent="0.25">
      <c r="A1086" s="76"/>
      <c r="B1086" s="96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x14ac:dyDescent="0.25">
      <c r="A1087" s="76"/>
      <c r="B1087" s="96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x14ac:dyDescent="0.25">
      <c r="A1088" s="76"/>
      <c r="B1088" s="96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x14ac:dyDescent="0.25">
      <c r="A1089" s="76"/>
      <c r="B1089" s="96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x14ac:dyDescent="0.25">
      <c r="A1090" s="76"/>
      <c r="B1090" s="96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x14ac:dyDescent="0.25">
      <c r="A1091" s="76"/>
      <c r="B1091" s="96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x14ac:dyDescent="0.25">
      <c r="A1092" s="76"/>
      <c r="B1092" s="96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x14ac:dyDescent="0.25">
      <c r="A1093" s="76"/>
      <c r="B1093" s="96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x14ac:dyDescent="0.25">
      <c r="A1094" s="76"/>
      <c r="B1094" s="96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x14ac:dyDescent="0.25">
      <c r="A1095" s="76"/>
      <c r="B1095" s="96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x14ac:dyDescent="0.25">
      <c r="A1096" s="76"/>
      <c r="B1096" s="96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x14ac:dyDescent="0.25">
      <c r="A1097" s="76"/>
      <c r="B1097" s="9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x14ac:dyDescent="0.25">
      <c r="A1098" s="76"/>
      <c r="B1098" s="96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x14ac:dyDescent="0.25">
      <c r="A1099" s="76"/>
      <c r="B1099" s="96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x14ac:dyDescent="0.25">
      <c r="A1100" s="76"/>
      <c r="B1100" s="96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x14ac:dyDescent="0.25">
      <c r="A1101" s="76"/>
      <c r="B1101" s="96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x14ac:dyDescent="0.25">
      <c r="A1102" s="76"/>
      <c r="B1102" s="96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x14ac:dyDescent="0.25">
      <c r="A1103" s="76"/>
      <c r="B1103" s="96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x14ac:dyDescent="0.25">
      <c r="A1104" s="76"/>
      <c r="B1104" s="96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x14ac:dyDescent="0.25">
      <c r="A1105" s="76"/>
      <c r="B1105" s="96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x14ac:dyDescent="0.25">
      <c r="A1106" s="76"/>
      <c r="B1106" s="96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x14ac:dyDescent="0.25">
      <c r="A1107" s="76"/>
      <c r="B1107" s="96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x14ac:dyDescent="0.25">
      <c r="A1108" s="76"/>
      <c r="B1108" s="96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x14ac:dyDescent="0.25">
      <c r="A1109" s="76"/>
      <c r="B1109" s="96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x14ac:dyDescent="0.25">
      <c r="A1110" s="76"/>
      <c r="B1110" s="96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x14ac:dyDescent="0.25">
      <c r="A1111" s="76"/>
      <c r="B1111" s="9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x14ac:dyDescent="0.25">
      <c r="A1112" s="76"/>
      <c r="B1112" s="96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x14ac:dyDescent="0.25">
      <c r="A1113" s="76"/>
      <c r="B1113" s="96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x14ac:dyDescent="0.25">
      <c r="A1114" s="76"/>
      <c r="B1114" s="96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x14ac:dyDescent="0.25">
      <c r="A1115" s="76"/>
      <c r="B1115" s="96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x14ac:dyDescent="0.25">
      <c r="A1116" s="76"/>
      <c r="B1116" s="96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x14ac:dyDescent="0.25">
      <c r="A1117" s="76"/>
      <c r="B1117" s="96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x14ac:dyDescent="0.25">
      <c r="A1118" s="76"/>
      <c r="B1118" s="96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x14ac:dyDescent="0.25">
      <c r="A1119" s="76"/>
      <c r="B1119" s="96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x14ac:dyDescent="0.25">
      <c r="A1120" s="76"/>
      <c r="B1120" s="9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x14ac:dyDescent="0.25">
      <c r="A1121" s="76"/>
      <c r="B1121" s="96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x14ac:dyDescent="0.25">
      <c r="A1122" s="76"/>
      <c r="B1122" s="96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x14ac:dyDescent="0.25">
      <c r="A1123" s="76"/>
      <c r="B1123" s="9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x14ac:dyDescent="0.25">
      <c r="A1124" s="76"/>
      <c r="B1124" s="96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x14ac:dyDescent="0.25">
      <c r="A1125" s="76"/>
      <c r="B1125" s="96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x14ac:dyDescent="0.25">
      <c r="A1126" s="76"/>
      <c r="B1126" s="96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x14ac:dyDescent="0.25">
      <c r="A1127" s="76"/>
      <c r="B1127" s="96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x14ac:dyDescent="0.25">
      <c r="A1128" s="76"/>
      <c r="B1128" s="96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x14ac:dyDescent="0.25">
      <c r="A1129" s="76"/>
      <c r="B1129" s="96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x14ac:dyDescent="0.25">
      <c r="A1130" s="76"/>
      <c r="B1130" s="96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x14ac:dyDescent="0.25">
      <c r="A1131" s="76"/>
      <c r="B1131" s="96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x14ac:dyDescent="0.25">
      <c r="A1132" s="76"/>
      <c r="B1132" s="96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x14ac:dyDescent="0.25">
      <c r="A1133" s="76"/>
      <c r="B1133" s="96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x14ac:dyDescent="0.25">
      <c r="A1134" s="76"/>
      <c r="B1134" s="96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x14ac:dyDescent="0.25">
      <c r="A1135" s="76"/>
      <c r="B1135" s="96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x14ac:dyDescent="0.25">
      <c r="A1136" s="76"/>
      <c r="B1136" s="96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x14ac:dyDescent="0.25">
      <c r="A1137" s="76"/>
      <c r="B1137" s="96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x14ac:dyDescent="0.25">
      <c r="A1138" s="76"/>
      <c r="B1138" s="96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x14ac:dyDescent="0.25">
      <c r="A1139" s="76"/>
      <c r="B1139" s="96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x14ac:dyDescent="0.25">
      <c r="A1140" s="76"/>
      <c r="B1140" s="96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x14ac:dyDescent="0.25">
      <c r="A1141" s="76"/>
      <c r="B1141" s="96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x14ac:dyDescent="0.25">
      <c r="A1142" s="76"/>
      <c r="B1142" s="96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x14ac:dyDescent="0.25">
      <c r="A1143" s="76"/>
      <c r="B1143" s="96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x14ac:dyDescent="0.25">
      <c r="A1144" s="76"/>
      <c r="B1144" s="96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x14ac:dyDescent="0.25">
      <c r="A1145" s="76"/>
      <c r="B1145" s="96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x14ac:dyDescent="0.25">
      <c r="A1146" s="76"/>
      <c r="B1146" s="96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x14ac:dyDescent="0.25">
      <c r="A1147" s="76"/>
      <c r="B1147" s="96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x14ac:dyDescent="0.25">
      <c r="A1148" s="76"/>
      <c r="B1148" s="96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x14ac:dyDescent="0.25">
      <c r="A1149" s="76"/>
      <c r="B1149" s="96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x14ac:dyDescent="0.25">
      <c r="A1150" s="76"/>
      <c r="B1150" s="96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x14ac:dyDescent="0.25">
      <c r="A1151" s="76"/>
      <c r="B1151" s="96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x14ac:dyDescent="0.25">
      <c r="A1152" s="76"/>
      <c r="B1152" s="96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x14ac:dyDescent="0.25">
      <c r="A1153" s="76"/>
      <c r="B1153" s="96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x14ac:dyDescent="0.25">
      <c r="A1154" s="76"/>
      <c r="B1154" s="96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x14ac:dyDescent="0.25">
      <c r="A1155" s="76"/>
      <c r="B1155" s="96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x14ac:dyDescent="0.25">
      <c r="A1156" s="76"/>
      <c r="B1156" s="96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x14ac:dyDescent="0.25">
      <c r="A1157" s="76"/>
      <c r="B1157" s="96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x14ac:dyDescent="0.25">
      <c r="A1158" s="76"/>
      <c r="B1158" s="96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x14ac:dyDescent="0.25">
      <c r="A1159" s="76"/>
      <c r="B1159" s="96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x14ac:dyDescent="0.25">
      <c r="A1160" s="76"/>
      <c r="B1160" s="96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x14ac:dyDescent="0.25">
      <c r="A1161" s="76"/>
      <c r="B1161" s="96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x14ac:dyDescent="0.25">
      <c r="A1162" s="76"/>
      <c r="B1162" s="96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x14ac:dyDescent="0.25">
      <c r="A1163" s="76"/>
      <c r="B1163" s="96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x14ac:dyDescent="0.25">
      <c r="A1164" s="76"/>
      <c r="B1164" s="96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x14ac:dyDescent="0.25">
      <c r="A1165" s="76"/>
      <c r="B1165" s="96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x14ac:dyDescent="0.25">
      <c r="A1166" s="76"/>
      <c r="B1166" s="96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x14ac:dyDescent="0.25">
      <c r="A1167" s="76"/>
      <c r="B1167" s="96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x14ac:dyDescent="0.25">
      <c r="A1168" s="76"/>
      <c r="B1168" s="96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x14ac:dyDescent="0.25">
      <c r="A1169" s="76"/>
      <c r="B1169" s="96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x14ac:dyDescent="0.25">
      <c r="A1170" s="76"/>
      <c r="B1170" s="96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x14ac:dyDescent="0.25">
      <c r="A1171" s="76"/>
      <c r="B1171" s="96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x14ac:dyDescent="0.25">
      <c r="A1172" s="76"/>
      <c r="B1172" s="96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x14ac:dyDescent="0.25">
      <c r="A1173" s="76"/>
      <c r="B1173" s="96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  <row r="1174" spans="1:26" x14ac:dyDescent="0.25">
      <c r="A1174" s="76"/>
      <c r="B1174" s="96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</row>
    <row r="1175" spans="1:26" x14ac:dyDescent="0.25">
      <c r="A1175" s="76"/>
      <c r="B1175" s="96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</row>
    <row r="1176" spans="1:26" x14ac:dyDescent="0.25">
      <c r="A1176" s="76"/>
      <c r="B1176" s="96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</row>
    <row r="1177" spans="1:26" x14ac:dyDescent="0.25">
      <c r="A1177" s="76"/>
      <c r="B1177" s="96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</row>
    <row r="1178" spans="1:26" x14ac:dyDescent="0.25">
      <c r="A1178" s="76"/>
      <c r="B1178" s="96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</row>
    <row r="1179" spans="1:26" x14ac:dyDescent="0.25">
      <c r="A1179" s="76"/>
      <c r="B1179" s="96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</row>
    <row r="1180" spans="1:26" x14ac:dyDescent="0.25">
      <c r="A1180" s="76"/>
      <c r="B1180" s="96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</row>
    <row r="1181" spans="1:26" x14ac:dyDescent="0.25">
      <c r="A1181" s="76"/>
      <c r="B1181" s="96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</row>
    <row r="1182" spans="1:26" x14ac:dyDescent="0.25">
      <c r="A1182" s="76"/>
      <c r="B1182" s="96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</row>
    <row r="1183" spans="1:26" x14ac:dyDescent="0.25">
      <c r="A1183" s="76"/>
      <c r="B1183" s="96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</row>
    <row r="1184" spans="1:26" x14ac:dyDescent="0.25">
      <c r="A1184" s="76"/>
      <c r="B1184" s="9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</row>
    <row r="1185" spans="1:26" x14ac:dyDescent="0.25">
      <c r="A1185" s="76"/>
      <c r="B1185" s="96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</row>
    <row r="1186" spans="1:26" x14ac:dyDescent="0.25">
      <c r="A1186" s="76"/>
      <c r="B1186" s="96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</row>
    <row r="1187" spans="1:26" x14ac:dyDescent="0.25">
      <c r="A1187" s="76"/>
      <c r="B1187" s="96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</row>
    <row r="1188" spans="1:26" x14ac:dyDescent="0.25">
      <c r="A1188" s="76"/>
      <c r="B1188" s="9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</row>
    <row r="1189" spans="1:26" x14ac:dyDescent="0.25">
      <c r="A1189" s="76"/>
      <c r="B1189" s="96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</row>
    <row r="1190" spans="1:26" x14ac:dyDescent="0.25">
      <c r="A1190" s="76"/>
      <c r="B1190" s="96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</row>
    <row r="1191" spans="1:26" x14ac:dyDescent="0.25">
      <c r="A1191" s="76"/>
      <c r="B1191" s="96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</row>
    <row r="1192" spans="1:26" x14ac:dyDescent="0.25">
      <c r="A1192" s="76"/>
      <c r="B1192" s="96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</row>
    <row r="1193" spans="1:26" x14ac:dyDescent="0.25">
      <c r="A1193" s="76"/>
      <c r="B1193" s="96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</row>
    <row r="1194" spans="1:26" x14ac:dyDescent="0.25">
      <c r="A1194" s="76"/>
      <c r="B1194" s="96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</row>
    <row r="1195" spans="1:26" x14ac:dyDescent="0.25">
      <c r="A1195" s="76"/>
      <c r="B1195" s="96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</row>
    <row r="1196" spans="1:26" x14ac:dyDescent="0.25">
      <c r="A1196" s="76"/>
      <c r="B1196" s="96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</row>
    <row r="1197" spans="1:26" x14ac:dyDescent="0.25">
      <c r="A1197" s="76"/>
      <c r="B1197" s="96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</row>
    <row r="1198" spans="1:26" x14ac:dyDescent="0.25">
      <c r="A1198" s="76"/>
      <c r="B1198" s="96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</row>
    <row r="1199" spans="1:26" x14ac:dyDescent="0.25">
      <c r="A1199" s="76"/>
      <c r="B1199" s="96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</row>
    <row r="1200" spans="1:26" x14ac:dyDescent="0.25">
      <c r="A1200" s="76"/>
      <c r="B1200" s="96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</row>
    <row r="1201" spans="1:26" x14ac:dyDescent="0.25">
      <c r="A1201" s="76"/>
      <c r="B1201" s="96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</row>
    <row r="1202" spans="1:26" x14ac:dyDescent="0.25">
      <c r="A1202" s="76"/>
      <c r="B1202" s="96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</row>
    <row r="1203" spans="1:26" x14ac:dyDescent="0.25">
      <c r="A1203" s="76"/>
      <c r="B1203" s="96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</row>
    <row r="1204" spans="1:26" x14ac:dyDescent="0.25">
      <c r="A1204" s="76"/>
      <c r="B1204" s="96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</row>
    <row r="1205" spans="1:26" x14ac:dyDescent="0.25">
      <c r="A1205" s="76"/>
      <c r="B1205" s="96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</row>
    <row r="1206" spans="1:26" x14ac:dyDescent="0.25">
      <c r="A1206" s="76"/>
      <c r="B1206" s="96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</row>
    <row r="1207" spans="1:26" x14ac:dyDescent="0.25">
      <c r="A1207" s="76"/>
      <c r="B1207" s="96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</row>
    <row r="1208" spans="1:26" x14ac:dyDescent="0.25">
      <c r="A1208" s="76"/>
      <c r="B1208" s="96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</row>
    <row r="1209" spans="1:26" x14ac:dyDescent="0.25">
      <c r="A1209" s="76"/>
      <c r="B1209" s="96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</row>
    <row r="1210" spans="1:26" x14ac:dyDescent="0.25">
      <c r="A1210" s="76"/>
      <c r="B1210" s="96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</row>
    <row r="1211" spans="1:26" x14ac:dyDescent="0.25">
      <c r="A1211" s="76"/>
      <c r="B1211" s="96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</row>
    <row r="1212" spans="1:26" x14ac:dyDescent="0.25">
      <c r="A1212" s="76"/>
      <c r="B1212" s="96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</row>
    <row r="1213" spans="1:26" x14ac:dyDescent="0.25">
      <c r="A1213" s="76"/>
      <c r="B1213" s="96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</row>
    <row r="1214" spans="1:26" x14ac:dyDescent="0.25">
      <c r="A1214" s="76"/>
      <c r="B1214" s="96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</row>
    <row r="1215" spans="1:26" x14ac:dyDescent="0.25">
      <c r="A1215" s="76"/>
      <c r="B1215" s="96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</row>
    <row r="1216" spans="1:26" x14ac:dyDescent="0.25">
      <c r="A1216" s="76"/>
      <c r="B1216" s="96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</row>
    <row r="1217" spans="1:26" x14ac:dyDescent="0.25">
      <c r="A1217" s="76"/>
      <c r="B1217" s="96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</row>
    <row r="1218" spans="1:26" x14ac:dyDescent="0.25">
      <c r="A1218" s="76"/>
      <c r="B1218" s="96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</row>
    <row r="1219" spans="1:26" x14ac:dyDescent="0.25">
      <c r="A1219" s="76"/>
      <c r="B1219" s="96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</row>
    <row r="1220" spans="1:26" x14ac:dyDescent="0.25">
      <c r="A1220" s="76"/>
      <c r="B1220" s="96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</row>
    <row r="1221" spans="1:26" x14ac:dyDescent="0.25">
      <c r="A1221" s="76"/>
      <c r="B1221" s="96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</row>
    <row r="1222" spans="1:26" x14ac:dyDescent="0.25">
      <c r="A1222" s="76"/>
      <c r="B1222" s="96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</row>
    <row r="1223" spans="1:26" x14ac:dyDescent="0.25">
      <c r="A1223" s="76"/>
      <c r="B1223" s="96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</row>
    <row r="1224" spans="1:26" x14ac:dyDescent="0.25">
      <c r="A1224" s="76"/>
      <c r="B1224" s="96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</row>
    <row r="1225" spans="1:26" x14ac:dyDescent="0.25">
      <c r="A1225" s="76"/>
      <c r="B1225" s="96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</row>
    <row r="1226" spans="1:26" x14ac:dyDescent="0.25">
      <c r="A1226" s="76"/>
      <c r="B1226" s="96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</row>
    <row r="1227" spans="1:26" x14ac:dyDescent="0.25">
      <c r="A1227" s="76"/>
      <c r="B1227" s="96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</row>
    <row r="1228" spans="1:26" x14ac:dyDescent="0.25">
      <c r="A1228" s="76"/>
      <c r="B1228" s="96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</row>
    <row r="1229" spans="1:26" x14ac:dyDescent="0.25">
      <c r="A1229" s="76"/>
      <c r="B1229" s="96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</row>
    <row r="1230" spans="1:26" x14ac:dyDescent="0.25">
      <c r="A1230" s="76"/>
      <c r="B1230" s="96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</row>
    <row r="1231" spans="1:26" x14ac:dyDescent="0.25">
      <c r="A1231" s="76"/>
      <c r="B1231" s="96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</row>
    <row r="1232" spans="1:26" x14ac:dyDescent="0.25">
      <c r="A1232" s="76"/>
      <c r="B1232" s="96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</row>
    <row r="1233" spans="1:26" x14ac:dyDescent="0.25">
      <c r="A1233" s="76"/>
      <c r="B1233" s="96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</row>
    <row r="1234" spans="1:26" x14ac:dyDescent="0.25">
      <c r="A1234" s="76"/>
      <c r="B1234" s="96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</row>
    <row r="1235" spans="1:26" x14ac:dyDescent="0.25">
      <c r="A1235" s="76"/>
      <c r="B1235" s="96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</row>
    <row r="1236" spans="1:26" x14ac:dyDescent="0.25">
      <c r="A1236" s="76"/>
      <c r="B1236" s="96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</row>
    <row r="1237" spans="1:26" x14ac:dyDescent="0.25">
      <c r="A1237" s="76"/>
      <c r="B1237" s="96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</row>
    <row r="1238" spans="1:26" x14ac:dyDescent="0.25">
      <c r="A1238" s="76"/>
      <c r="B1238" s="96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</row>
    <row r="1239" spans="1:26" x14ac:dyDescent="0.25">
      <c r="A1239" s="76"/>
      <c r="B1239" s="96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</row>
    <row r="1240" spans="1:26" x14ac:dyDescent="0.25">
      <c r="A1240" s="76"/>
      <c r="B1240" s="96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</row>
    <row r="1241" spans="1:26" x14ac:dyDescent="0.25">
      <c r="A1241" s="76"/>
      <c r="B1241" s="96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</row>
    <row r="1242" spans="1:26" x14ac:dyDescent="0.25">
      <c r="A1242" s="76"/>
      <c r="B1242" s="96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</row>
    <row r="1243" spans="1:26" x14ac:dyDescent="0.25">
      <c r="A1243" s="76"/>
      <c r="B1243" s="96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</row>
    <row r="1244" spans="1:26" x14ac:dyDescent="0.25">
      <c r="A1244" s="76"/>
      <c r="B1244" s="96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</row>
    <row r="1245" spans="1:26" x14ac:dyDescent="0.25">
      <c r="A1245" s="76"/>
      <c r="B1245" s="96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</row>
    <row r="1246" spans="1:26" x14ac:dyDescent="0.25">
      <c r="A1246" s="76"/>
      <c r="B1246" s="96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</row>
    <row r="1247" spans="1:26" x14ac:dyDescent="0.25">
      <c r="A1247" s="76"/>
      <c r="B1247" s="96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</row>
    <row r="1248" spans="1:26" x14ac:dyDescent="0.25">
      <c r="A1248" s="76"/>
      <c r="B1248" s="96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</row>
    <row r="1249" spans="1:26" x14ac:dyDescent="0.25">
      <c r="A1249" s="76"/>
      <c r="B1249" s="96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</row>
    <row r="1250" spans="1:26" x14ac:dyDescent="0.25">
      <c r="A1250" s="76"/>
      <c r="B1250" s="96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</row>
    <row r="1251" spans="1:26" x14ac:dyDescent="0.25">
      <c r="A1251" s="76"/>
      <c r="B1251" s="96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</row>
    <row r="1252" spans="1:26" x14ac:dyDescent="0.25">
      <c r="A1252" s="76"/>
      <c r="B1252" s="96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</row>
    <row r="1253" spans="1:26" x14ac:dyDescent="0.25">
      <c r="A1253" s="76"/>
      <c r="B1253" s="96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</row>
    <row r="1254" spans="1:26" x14ac:dyDescent="0.25">
      <c r="A1254" s="76"/>
      <c r="B1254" s="96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</row>
    <row r="1255" spans="1:26" x14ac:dyDescent="0.25">
      <c r="A1255" s="76"/>
      <c r="B1255" s="96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</row>
    <row r="1256" spans="1:26" x14ac:dyDescent="0.25">
      <c r="A1256" s="76"/>
      <c r="B1256" s="96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</row>
    <row r="1257" spans="1:26" x14ac:dyDescent="0.25">
      <c r="A1257" s="76"/>
      <c r="B1257" s="96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</row>
    <row r="1258" spans="1:26" x14ac:dyDescent="0.25">
      <c r="A1258" s="76"/>
      <c r="B1258" s="96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</row>
    <row r="1259" spans="1:26" x14ac:dyDescent="0.25">
      <c r="A1259" s="76"/>
      <c r="B1259" s="96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</row>
    <row r="1260" spans="1:26" x14ac:dyDescent="0.25">
      <c r="A1260" s="76"/>
      <c r="B1260" s="96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</row>
    <row r="1261" spans="1:26" x14ac:dyDescent="0.25">
      <c r="A1261" s="76"/>
      <c r="B1261" s="96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</row>
    <row r="1262" spans="1:26" x14ac:dyDescent="0.25">
      <c r="A1262" s="76"/>
      <c r="B1262" s="96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</row>
    <row r="1263" spans="1:26" x14ac:dyDescent="0.25">
      <c r="A1263" s="76"/>
      <c r="B1263" s="96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</row>
    <row r="1264" spans="1:26" x14ac:dyDescent="0.25">
      <c r="A1264" s="76"/>
      <c r="B1264" s="96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</row>
    <row r="1265" spans="1:26" x14ac:dyDescent="0.25">
      <c r="A1265" s="76"/>
      <c r="B1265" s="96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</row>
    <row r="1266" spans="1:26" x14ac:dyDescent="0.25">
      <c r="A1266" s="76"/>
      <c r="B1266" s="96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</row>
    <row r="1267" spans="1:26" x14ac:dyDescent="0.25">
      <c r="A1267" s="76"/>
      <c r="B1267" s="96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</row>
    <row r="1268" spans="1:26" x14ac:dyDescent="0.25">
      <c r="A1268" s="76"/>
      <c r="B1268" s="96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</row>
    <row r="1269" spans="1:26" x14ac:dyDescent="0.25">
      <c r="A1269" s="76"/>
      <c r="B1269" s="96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</row>
    <row r="1270" spans="1:26" x14ac:dyDescent="0.25">
      <c r="A1270" s="76"/>
      <c r="B1270" s="96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</row>
    <row r="1271" spans="1:26" x14ac:dyDescent="0.25">
      <c r="A1271" s="76"/>
      <c r="B1271" s="96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</row>
    <row r="1272" spans="1:26" x14ac:dyDescent="0.25">
      <c r="A1272" s="76"/>
      <c r="B1272" s="96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</row>
    <row r="1273" spans="1:26" x14ac:dyDescent="0.25">
      <c r="A1273" s="76"/>
      <c r="B1273" s="96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</row>
    <row r="1274" spans="1:26" x14ac:dyDescent="0.25">
      <c r="A1274" s="76"/>
      <c r="B1274" s="96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</row>
    <row r="1275" spans="1:26" x14ac:dyDescent="0.25">
      <c r="A1275" s="76"/>
      <c r="B1275" s="96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</row>
    <row r="1276" spans="1:26" x14ac:dyDescent="0.25">
      <c r="A1276" s="76"/>
      <c r="B1276" s="96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</row>
    <row r="1277" spans="1:26" x14ac:dyDescent="0.25">
      <c r="A1277" s="76"/>
      <c r="B1277" s="96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</row>
    <row r="1278" spans="1:26" x14ac:dyDescent="0.25">
      <c r="A1278" s="76"/>
      <c r="B1278" s="96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</row>
    <row r="1279" spans="1:26" x14ac:dyDescent="0.25">
      <c r="A1279" s="76"/>
      <c r="B1279" s="96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</row>
    <row r="1280" spans="1:26" x14ac:dyDescent="0.25">
      <c r="A1280" s="76"/>
      <c r="B1280" s="96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</row>
    <row r="1281" spans="1:26" x14ac:dyDescent="0.25">
      <c r="A1281" s="76"/>
      <c r="B1281" s="96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</row>
    <row r="1282" spans="1:26" x14ac:dyDescent="0.25">
      <c r="A1282" s="76"/>
      <c r="B1282" s="96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</row>
    <row r="1283" spans="1:26" x14ac:dyDescent="0.25">
      <c r="A1283" s="76"/>
      <c r="B1283" s="96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</row>
    <row r="1284" spans="1:26" x14ac:dyDescent="0.25">
      <c r="A1284" s="76"/>
      <c r="B1284" s="96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</row>
    <row r="1285" spans="1:26" x14ac:dyDescent="0.25">
      <c r="A1285" s="76"/>
      <c r="B1285" s="96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</row>
    <row r="1286" spans="1:26" x14ac:dyDescent="0.25">
      <c r="A1286" s="76"/>
      <c r="B1286" s="96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</row>
    <row r="1287" spans="1:26" x14ac:dyDescent="0.25">
      <c r="A1287" s="76"/>
      <c r="B1287" s="96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</row>
    <row r="1288" spans="1:26" x14ac:dyDescent="0.25">
      <c r="A1288" s="76"/>
      <c r="B1288" s="96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</row>
    <row r="1289" spans="1:26" x14ac:dyDescent="0.25">
      <c r="A1289" s="76"/>
      <c r="B1289" s="96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</row>
    <row r="1290" spans="1:26" x14ac:dyDescent="0.25">
      <c r="A1290" s="76"/>
      <c r="B1290" s="96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</row>
    <row r="1291" spans="1:26" x14ac:dyDescent="0.25">
      <c r="A1291" s="76"/>
      <c r="B1291" s="96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</row>
    <row r="1292" spans="1:26" x14ac:dyDescent="0.25">
      <c r="A1292" s="76"/>
      <c r="B1292" s="96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</row>
    <row r="1293" spans="1:26" x14ac:dyDescent="0.25">
      <c r="A1293" s="76"/>
      <c r="B1293" s="96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</row>
    <row r="1294" spans="1:26" x14ac:dyDescent="0.25">
      <c r="A1294" s="76"/>
      <c r="B1294" s="96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</row>
    <row r="1295" spans="1:26" x14ac:dyDescent="0.25">
      <c r="A1295" s="76"/>
      <c r="B1295" s="96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</row>
    <row r="1296" spans="1:26" x14ac:dyDescent="0.25">
      <c r="A1296" s="76"/>
      <c r="B1296" s="96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</row>
    <row r="1297" spans="1:26" x14ac:dyDescent="0.25">
      <c r="A1297" s="76"/>
      <c r="B1297" s="96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</row>
    <row r="1298" spans="1:26" x14ac:dyDescent="0.25">
      <c r="A1298" s="76"/>
      <c r="B1298" s="96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</row>
    <row r="1299" spans="1:26" x14ac:dyDescent="0.25">
      <c r="A1299" s="76"/>
      <c r="B1299" s="96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</row>
    <row r="1300" spans="1:26" x14ac:dyDescent="0.25">
      <c r="A1300" s="76"/>
      <c r="B1300" s="96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</row>
    <row r="1301" spans="1:26" x14ac:dyDescent="0.25">
      <c r="A1301" s="76"/>
      <c r="B1301" s="96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</row>
    <row r="1302" spans="1:26" x14ac:dyDescent="0.25">
      <c r="A1302" s="76"/>
      <c r="B1302" s="96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</row>
    <row r="1303" spans="1:26" x14ac:dyDescent="0.25">
      <c r="A1303" s="76"/>
      <c r="B1303" s="96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</row>
    <row r="1304" spans="1:26" x14ac:dyDescent="0.25">
      <c r="A1304" s="76"/>
      <c r="B1304" s="96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</row>
    <row r="1305" spans="1:26" x14ac:dyDescent="0.25">
      <c r="A1305" s="76"/>
      <c r="B1305" s="96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</row>
    <row r="1306" spans="1:26" x14ac:dyDescent="0.25">
      <c r="A1306" s="76"/>
      <c r="B1306" s="96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</row>
    <row r="1307" spans="1:26" x14ac:dyDescent="0.25">
      <c r="A1307" s="76"/>
      <c r="B1307" s="96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</row>
    <row r="1308" spans="1:26" x14ac:dyDescent="0.25">
      <c r="A1308" s="76"/>
      <c r="B1308" s="96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</row>
    <row r="1309" spans="1:26" x14ac:dyDescent="0.25">
      <c r="A1309" s="76"/>
      <c r="B1309" s="96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</row>
    <row r="1310" spans="1:26" x14ac:dyDescent="0.25">
      <c r="A1310" s="76"/>
      <c r="B1310" s="96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</row>
    <row r="1311" spans="1:26" x14ac:dyDescent="0.25">
      <c r="A1311" s="76"/>
      <c r="B1311" s="96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</row>
    <row r="1312" spans="1:26" x14ac:dyDescent="0.25">
      <c r="A1312" s="76"/>
      <c r="B1312" s="96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</row>
    <row r="1313" spans="1:26" x14ac:dyDescent="0.25">
      <c r="A1313" s="76"/>
      <c r="B1313" s="96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</row>
    <row r="1314" spans="1:26" x14ac:dyDescent="0.25">
      <c r="A1314" s="76"/>
      <c r="B1314" s="96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</row>
    <row r="1315" spans="1:26" x14ac:dyDescent="0.25">
      <c r="A1315" s="76"/>
      <c r="B1315" s="96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</row>
    <row r="1316" spans="1:26" x14ac:dyDescent="0.25">
      <c r="A1316" s="76"/>
      <c r="B1316" s="96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</row>
    <row r="1317" spans="1:26" x14ac:dyDescent="0.25">
      <c r="A1317" s="76"/>
      <c r="B1317" s="96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</row>
    <row r="1318" spans="1:26" x14ac:dyDescent="0.25">
      <c r="A1318" s="76"/>
      <c r="B1318" s="96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</row>
    <row r="1319" spans="1:26" x14ac:dyDescent="0.25">
      <c r="A1319" s="76"/>
      <c r="B1319" s="96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</row>
    <row r="1320" spans="1:26" x14ac:dyDescent="0.25">
      <c r="A1320" s="76"/>
      <c r="B1320" s="96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</row>
    <row r="1321" spans="1:26" x14ac:dyDescent="0.25">
      <c r="A1321" s="76"/>
      <c r="B1321" s="96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</row>
    <row r="1322" spans="1:26" x14ac:dyDescent="0.25">
      <c r="A1322" s="76"/>
      <c r="B1322" s="96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</row>
    <row r="1323" spans="1:26" x14ac:dyDescent="0.25">
      <c r="A1323" s="76"/>
      <c r="B1323" s="96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</row>
    <row r="1324" spans="1:26" x14ac:dyDescent="0.25">
      <c r="A1324" s="76"/>
      <c r="B1324" s="96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</row>
    <row r="1325" spans="1:26" x14ac:dyDescent="0.25">
      <c r="A1325" s="76"/>
      <c r="B1325" s="96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</row>
    <row r="1326" spans="1:26" x14ac:dyDescent="0.25">
      <c r="A1326" s="76"/>
      <c r="B1326" s="96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</row>
    <row r="1327" spans="1:26" x14ac:dyDescent="0.25">
      <c r="A1327" s="76"/>
      <c r="B1327" s="96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</row>
    <row r="1328" spans="1:26" x14ac:dyDescent="0.25">
      <c r="A1328" s="76"/>
      <c r="B1328" s="96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</row>
    <row r="1329" spans="1:26" x14ac:dyDescent="0.25">
      <c r="A1329" s="76"/>
      <c r="B1329" s="96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</row>
    <row r="1330" spans="1:26" x14ac:dyDescent="0.25">
      <c r="A1330" s="76"/>
      <c r="B1330" s="96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</row>
    <row r="1331" spans="1:26" x14ac:dyDescent="0.25">
      <c r="A1331" s="76"/>
      <c r="B1331" s="96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</row>
    <row r="1332" spans="1:26" x14ac:dyDescent="0.25">
      <c r="A1332" s="76"/>
      <c r="B1332" s="96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</row>
    <row r="1333" spans="1:26" x14ac:dyDescent="0.25">
      <c r="A1333" s="76"/>
      <c r="B1333" s="96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</row>
    <row r="1334" spans="1:26" x14ac:dyDescent="0.25">
      <c r="A1334" s="76"/>
      <c r="B1334" s="96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</row>
    <row r="1335" spans="1:26" x14ac:dyDescent="0.25">
      <c r="A1335" s="76"/>
      <c r="B1335" s="96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</row>
    <row r="1336" spans="1:26" x14ac:dyDescent="0.25">
      <c r="A1336" s="76"/>
      <c r="B1336" s="96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</row>
    <row r="1337" spans="1:26" x14ac:dyDescent="0.25">
      <c r="A1337" s="76"/>
      <c r="B1337" s="96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</row>
    <row r="1338" spans="1:26" x14ac:dyDescent="0.25">
      <c r="A1338" s="76"/>
      <c r="B1338" s="96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</row>
    <row r="1339" spans="1:26" x14ac:dyDescent="0.25">
      <c r="A1339" s="76"/>
      <c r="B1339" s="96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</row>
    <row r="1340" spans="1:26" x14ac:dyDescent="0.25">
      <c r="A1340" s="76"/>
      <c r="B1340" s="96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</row>
    <row r="1341" spans="1:26" x14ac:dyDescent="0.25">
      <c r="A1341" s="76"/>
      <c r="B1341" s="96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</row>
    <row r="1342" spans="1:26" x14ac:dyDescent="0.25">
      <c r="A1342" s="76"/>
      <c r="B1342" s="96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</row>
    <row r="1343" spans="1:26" x14ac:dyDescent="0.25">
      <c r="A1343" s="76"/>
      <c r="B1343" s="96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</row>
    <row r="1344" spans="1:26" x14ac:dyDescent="0.25">
      <c r="A1344" s="76"/>
      <c r="B1344" s="96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</row>
    <row r="1345" spans="1:26" x14ac:dyDescent="0.25">
      <c r="A1345" s="76"/>
      <c r="B1345" s="96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</row>
    <row r="1346" spans="1:26" x14ac:dyDescent="0.25">
      <c r="A1346" s="76"/>
      <c r="B1346" s="96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</row>
    <row r="1347" spans="1:26" x14ac:dyDescent="0.25">
      <c r="A1347" s="76"/>
      <c r="B1347" s="96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</row>
    <row r="1348" spans="1:26" x14ac:dyDescent="0.25">
      <c r="A1348" s="76"/>
      <c r="B1348" s="96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</row>
    <row r="1349" spans="1:26" x14ac:dyDescent="0.25">
      <c r="A1349" s="76"/>
      <c r="B1349" s="96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</row>
    <row r="1350" spans="1:26" x14ac:dyDescent="0.25">
      <c r="A1350" s="76"/>
      <c r="B1350" s="96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</row>
    <row r="1351" spans="1:26" x14ac:dyDescent="0.25">
      <c r="A1351" s="76"/>
      <c r="B1351" s="96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</row>
    <row r="1352" spans="1:26" x14ac:dyDescent="0.25">
      <c r="A1352" s="76"/>
      <c r="B1352" s="96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</row>
    <row r="1353" spans="1:26" x14ac:dyDescent="0.25">
      <c r="A1353" s="76"/>
      <c r="B1353" s="96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</row>
    <row r="1354" spans="1:26" x14ac:dyDescent="0.25">
      <c r="A1354" s="76"/>
      <c r="B1354" s="96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</row>
    <row r="1355" spans="1:26" x14ac:dyDescent="0.25">
      <c r="A1355" s="76"/>
      <c r="B1355" s="96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</row>
    <row r="1356" spans="1:26" x14ac:dyDescent="0.25">
      <c r="A1356" s="76"/>
      <c r="B1356" s="96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</row>
    <row r="1357" spans="1:26" x14ac:dyDescent="0.25">
      <c r="A1357" s="76"/>
      <c r="B1357" s="96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</row>
    <row r="1358" spans="1:26" x14ac:dyDescent="0.25">
      <c r="A1358" s="76"/>
      <c r="B1358" s="96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</row>
    <row r="1359" spans="1:26" x14ac:dyDescent="0.25">
      <c r="A1359" s="76"/>
      <c r="B1359" s="96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</row>
    <row r="1360" spans="1:26" x14ac:dyDescent="0.25">
      <c r="A1360" s="76"/>
      <c r="B1360" s="96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</row>
    <row r="1361" spans="1:26" x14ac:dyDescent="0.25">
      <c r="A1361" s="76"/>
      <c r="B1361" s="96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</row>
    <row r="1362" spans="1:26" x14ac:dyDescent="0.25">
      <c r="A1362" s="76"/>
      <c r="B1362" s="96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</row>
    <row r="1363" spans="1:26" x14ac:dyDescent="0.25">
      <c r="A1363" s="76"/>
      <c r="B1363" s="96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</row>
    <row r="1364" spans="1:26" x14ac:dyDescent="0.25">
      <c r="A1364" s="76"/>
      <c r="B1364" s="96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</row>
    <row r="1365" spans="1:26" x14ac:dyDescent="0.25">
      <c r="A1365" s="76"/>
      <c r="B1365" s="96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</row>
    <row r="1366" spans="1:26" x14ac:dyDescent="0.25">
      <c r="A1366" s="76"/>
      <c r="B1366" s="96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</row>
    <row r="1367" spans="1:26" x14ac:dyDescent="0.25">
      <c r="A1367" s="76"/>
      <c r="B1367" s="96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</row>
    <row r="1368" spans="1:26" x14ac:dyDescent="0.25">
      <c r="A1368" s="76"/>
      <c r="B1368" s="96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</row>
    <row r="1369" spans="1:26" x14ac:dyDescent="0.25">
      <c r="A1369" s="76"/>
      <c r="B1369" s="96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</row>
    <row r="1370" spans="1:26" x14ac:dyDescent="0.25">
      <c r="A1370" s="76"/>
      <c r="B1370" s="96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</row>
    <row r="1371" spans="1:26" x14ac:dyDescent="0.25">
      <c r="A1371" s="76"/>
      <c r="B1371" s="96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</row>
    <row r="1372" spans="1:26" x14ac:dyDescent="0.25">
      <c r="A1372" s="76"/>
      <c r="B1372" s="96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</row>
    <row r="1373" spans="1:26" x14ac:dyDescent="0.25">
      <c r="A1373" s="76"/>
      <c r="B1373" s="96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</row>
    <row r="1374" spans="1:26" x14ac:dyDescent="0.25">
      <c r="A1374" s="76"/>
      <c r="B1374" s="96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</row>
    <row r="1375" spans="1:26" x14ac:dyDescent="0.25">
      <c r="A1375" s="76"/>
      <c r="B1375" s="96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</row>
    <row r="1376" spans="1:26" x14ac:dyDescent="0.25">
      <c r="A1376" s="76"/>
      <c r="B1376" s="96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</row>
    <row r="1377" spans="1:26" x14ac:dyDescent="0.25">
      <c r="A1377" s="76"/>
      <c r="B1377" s="96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</row>
    <row r="1378" spans="1:26" x14ac:dyDescent="0.25">
      <c r="A1378" s="76"/>
      <c r="B1378" s="96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</row>
    <row r="1379" spans="1:26" x14ac:dyDescent="0.25">
      <c r="A1379" s="76"/>
      <c r="B1379" s="96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</row>
    <row r="1380" spans="1:26" x14ac:dyDescent="0.25">
      <c r="A1380" s="76"/>
      <c r="B1380" s="96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</row>
    <row r="1381" spans="1:26" x14ac:dyDescent="0.25">
      <c r="A1381" s="76"/>
      <c r="B1381" s="96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</row>
    <row r="1382" spans="1:26" x14ac:dyDescent="0.25">
      <c r="A1382" s="76"/>
      <c r="B1382" s="96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</row>
    <row r="1383" spans="1:26" x14ac:dyDescent="0.25">
      <c r="A1383" s="76"/>
      <c r="B1383" s="96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</row>
    <row r="1384" spans="1:26" x14ac:dyDescent="0.25">
      <c r="A1384" s="76"/>
      <c r="B1384" s="96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</row>
    <row r="1385" spans="1:26" x14ac:dyDescent="0.25">
      <c r="A1385" s="76"/>
      <c r="B1385" s="96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</row>
    <row r="1386" spans="1:26" x14ac:dyDescent="0.25">
      <c r="A1386" s="76"/>
      <c r="B1386" s="96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</row>
    <row r="1387" spans="1:26" x14ac:dyDescent="0.25">
      <c r="A1387" s="76"/>
      <c r="B1387" s="96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</row>
    <row r="1388" spans="1:26" x14ac:dyDescent="0.25">
      <c r="A1388" s="76"/>
      <c r="B1388" s="96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</row>
    <row r="1389" spans="1:26" x14ac:dyDescent="0.25">
      <c r="A1389" s="76"/>
      <c r="B1389" s="96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</row>
    <row r="1390" spans="1:26" x14ac:dyDescent="0.25">
      <c r="A1390" s="76"/>
      <c r="B1390" s="96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</row>
    <row r="1391" spans="1:26" x14ac:dyDescent="0.25">
      <c r="A1391" s="76"/>
      <c r="B1391" s="96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</row>
    <row r="1392" spans="1:26" x14ac:dyDescent="0.25">
      <c r="A1392" s="76"/>
      <c r="B1392" s="96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</row>
    <row r="1393" spans="1:26" x14ac:dyDescent="0.25">
      <c r="A1393" s="76"/>
      <c r="B1393" s="96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</row>
    <row r="1394" spans="1:26" x14ac:dyDescent="0.25">
      <c r="A1394" s="76"/>
      <c r="B1394" s="96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</row>
    <row r="1395" spans="1:26" x14ac:dyDescent="0.25">
      <c r="A1395" s="76"/>
      <c r="B1395" s="96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</row>
    <row r="1396" spans="1:26" x14ac:dyDescent="0.25">
      <c r="A1396" s="76"/>
      <c r="B1396" s="96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</row>
    <row r="1397" spans="1:26" x14ac:dyDescent="0.25">
      <c r="A1397" s="76"/>
      <c r="B1397" s="96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</row>
    <row r="1398" spans="1:26" x14ac:dyDescent="0.25">
      <c r="A1398" s="76"/>
      <c r="B1398" s="96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</row>
    <row r="1399" spans="1:26" x14ac:dyDescent="0.25">
      <c r="A1399" s="76"/>
      <c r="B1399" s="96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</row>
    <row r="1400" spans="1:26" x14ac:dyDescent="0.25">
      <c r="A1400" s="76"/>
      <c r="B1400" s="96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</row>
    <row r="1401" spans="1:26" x14ac:dyDescent="0.25">
      <c r="A1401" s="76"/>
      <c r="B1401" s="96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</row>
    <row r="1402" spans="1:26" x14ac:dyDescent="0.25">
      <c r="A1402" s="76"/>
      <c r="B1402" s="96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</row>
    <row r="1403" spans="1:26" x14ac:dyDescent="0.25">
      <c r="A1403" s="76"/>
      <c r="B1403" s="96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</row>
    <row r="1404" spans="1:26" x14ac:dyDescent="0.25">
      <c r="A1404" s="76"/>
      <c r="B1404" s="96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</row>
    <row r="1405" spans="1:26" x14ac:dyDescent="0.25">
      <c r="A1405" s="76"/>
      <c r="B1405" s="96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</row>
    <row r="1406" spans="1:26" x14ac:dyDescent="0.25">
      <c r="A1406" s="76"/>
      <c r="B1406" s="96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</row>
    <row r="1407" spans="1:26" x14ac:dyDescent="0.25">
      <c r="A1407" s="76"/>
      <c r="B1407" s="96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</row>
    <row r="1408" spans="1:26" x14ac:dyDescent="0.25">
      <c r="A1408" s="76"/>
      <c r="B1408" s="96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</row>
    <row r="1409" spans="1:26" x14ac:dyDescent="0.25">
      <c r="A1409" s="76"/>
      <c r="B1409" s="96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</row>
    <row r="1410" spans="1:26" x14ac:dyDescent="0.25">
      <c r="A1410" s="76"/>
      <c r="B1410" s="96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</row>
    <row r="1411" spans="1:26" x14ac:dyDescent="0.25">
      <c r="A1411" s="76"/>
      <c r="B1411" s="96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</row>
    <row r="1412" spans="1:26" x14ac:dyDescent="0.25">
      <c r="A1412" s="76"/>
      <c r="B1412" s="96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</row>
    <row r="1413" spans="1:26" x14ac:dyDescent="0.25">
      <c r="A1413" s="76"/>
      <c r="B1413" s="96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</row>
    <row r="1414" spans="1:26" x14ac:dyDescent="0.25">
      <c r="A1414" s="76"/>
      <c r="B1414" s="96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</row>
    <row r="1415" spans="1:26" x14ac:dyDescent="0.25">
      <c r="A1415" s="76"/>
      <c r="B1415" s="96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</row>
    <row r="1416" spans="1:26" x14ac:dyDescent="0.25">
      <c r="A1416" s="76"/>
      <c r="B1416" s="96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</row>
    <row r="1417" spans="1:26" x14ac:dyDescent="0.25">
      <c r="A1417" s="76"/>
      <c r="B1417" s="96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</row>
    <row r="1418" spans="1:26" x14ac:dyDescent="0.25">
      <c r="A1418" s="76"/>
      <c r="B1418" s="96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</row>
    <row r="1419" spans="1:26" x14ac:dyDescent="0.25">
      <c r="A1419" s="76"/>
      <c r="B1419" s="96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</row>
    <row r="1420" spans="1:26" x14ac:dyDescent="0.25">
      <c r="A1420" s="76"/>
      <c r="B1420" s="96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</row>
    <row r="1421" spans="1:26" x14ac:dyDescent="0.25">
      <c r="A1421" s="76"/>
      <c r="B1421" s="96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</row>
    <row r="1422" spans="1:26" x14ac:dyDescent="0.25">
      <c r="A1422" s="76"/>
      <c r="B1422" s="96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</row>
    <row r="1423" spans="1:26" x14ac:dyDescent="0.25">
      <c r="A1423" s="76"/>
      <c r="B1423" s="96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</row>
    <row r="1424" spans="1:26" x14ac:dyDescent="0.25">
      <c r="A1424" s="76"/>
      <c r="B1424" s="96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</row>
    <row r="1425" spans="1:26" x14ac:dyDescent="0.25">
      <c r="A1425" s="76"/>
      <c r="B1425" s="96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</row>
    <row r="1426" spans="1:26" x14ac:dyDescent="0.25">
      <c r="A1426" s="76"/>
      <c r="B1426" s="96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</row>
    <row r="1427" spans="1:26" x14ac:dyDescent="0.25">
      <c r="A1427" s="76"/>
      <c r="B1427" s="96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</row>
    <row r="1428" spans="1:26" x14ac:dyDescent="0.25">
      <c r="A1428" s="76"/>
      <c r="B1428" s="96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</row>
    <row r="1429" spans="1:26" x14ac:dyDescent="0.25">
      <c r="A1429" s="76"/>
      <c r="B1429" s="96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</row>
    <row r="1430" spans="1:26" x14ac:dyDescent="0.25">
      <c r="A1430" s="76"/>
      <c r="B1430" s="96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</row>
    <row r="1431" spans="1:26" x14ac:dyDescent="0.25">
      <c r="A1431" s="76"/>
      <c r="B1431" s="96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</row>
    <row r="1432" spans="1:26" x14ac:dyDescent="0.25">
      <c r="A1432" s="76"/>
      <c r="B1432" s="96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</row>
    <row r="1433" spans="1:26" x14ac:dyDescent="0.25">
      <c r="A1433" s="76"/>
      <c r="B1433" s="96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</row>
    <row r="1434" spans="1:26" x14ac:dyDescent="0.25">
      <c r="A1434" s="76"/>
      <c r="B1434" s="96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</row>
    <row r="1435" spans="1:26" x14ac:dyDescent="0.25">
      <c r="A1435" s="76"/>
      <c r="B1435" s="96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</row>
    <row r="1436" spans="1:26" x14ac:dyDescent="0.25">
      <c r="A1436" s="76"/>
      <c r="B1436" s="96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</row>
    <row r="1437" spans="1:26" x14ac:dyDescent="0.25">
      <c r="A1437" s="76"/>
      <c r="B1437" s="96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</row>
    <row r="1438" spans="1:26" x14ac:dyDescent="0.25">
      <c r="A1438" s="76"/>
      <c r="B1438" s="96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</row>
    <row r="1439" spans="1:26" x14ac:dyDescent="0.25">
      <c r="A1439" s="76"/>
      <c r="B1439" s="96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</row>
    <row r="1440" spans="1:26" x14ac:dyDescent="0.25">
      <c r="A1440" s="76"/>
      <c r="B1440" s="96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</row>
    <row r="1441" spans="1:26" x14ac:dyDescent="0.25">
      <c r="A1441" s="76"/>
      <c r="B1441" s="96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</row>
    <row r="1442" spans="1:26" x14ac:dyDescent="0.25">
      <c r="A1442" s="76"/>
      <c r="B1442" s="96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</row>
    <row r="1443" spans="1:26" x14ac:dyDescent="0.25">
      <c r="A1443" s="76"/>
      <c r="B1443" s="96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</row>
    <row r="1444" spans="1:26" x14ac:dyDescent="0.25">
      <c r="A1444" s="76"/>
      <c r="B1444" s="96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</row>
    <row r="1445" spans="1:26" x14ac:dyDescent="0.25">
      <c r="A1445" s="76"/>
      <c r="B1445" s="96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</row>
    <row r="1446" spans="1:26" x14ac:dyDescent="0.25">
      <c r="A1446" s="76"/>
      <c r="B1446" s="96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</row>
    <row r="1447" spans="1:26" x14ac:dyDescent="0.25">
      <c r="A1447" s="76"/>
      <c r="B1447" s="96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</row>
    <row r="1448" spans="1:26" x14ac:dyDescent="0.25">
      <c r="A1448" s="76"/>
      <c r="B1448" s="96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</row>
    <row r="1449" spans="1:26" x14ac:dyDescent="0.25">
      <c r="A1449" s="76"/>
      <c r="B1449" s="96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</row>
    <row r="1450" spans="1:26" x14ac:dyDescent="0.25">
      <c r="A1450" s="76"/>
      <c r="B1450" s="96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</row>
    <row r="1451" spans="1:26" x14ac:dyDescent="0.25">
      <c r="A1451" s="76"/>
      <c r="B1451" s="96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</row>
    <row r="1452" spans="1:26" x14ac:dyDescent="0.25">
      <c r="A1452" s="76"/>
      <c r="B1452" s="96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</row>
    <row r="1453" spans="1:26" x14ac:dyDescent="0.25">
      <c r="A1453" s="76"/>
      <c r="B1453" s="96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</row>
    <row r="1454" spans="1:26" x14ac:dyDescent="0.25">
      <c r="A1454" s="76"/>
      <c r="B1454" s="96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</row>
    <row r="1455" spans="1:26" x14ac:dyDescent="0.25">
      <c r="A1455" s="76"/>
      <c r="B1455" s="96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</row>
    <row r="1456" spans="1:26" x14ac:dyDescent="0.25">
      <c r="A1456" s="76"/>
      <c r="B1456" s="96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</row>
    <row r="1457" spans="1:26" x14ac:dyDescent="0.25">
      <c r="A1457" s="76"/>
      <c r="B1457" s="96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</row>
    <row r="1458" spans="1:26" x14ac:dyDescent="0.25">
      <c r="A1458" s="76"/>
      <c r="B1458" s="96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</row>
    <row r="1459" spans="1:26" x14ac:dyDescent="0.25">
      <c r="A1459" s="76"/>
      <c r="B1459" s="96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</row>
    <row r="1460" spans="1:26" x14ac:dyDescent="0.25">
      <c r="A1460" s="76"/>
      <c r="B1460" s="96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</row>
    <row r="1461" spans="1:26" x14ac:dyDescent="0.25">
      <c r="A1461" s="76"/>
      <c r="B1461" s="96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</row>
    <row r="1462" spans="1:26" x14ac:dyDescent="0.25">
      <c r="A1462" s="76"/>
      <c r="B1462" s="96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</row>
    <row r="1463" spans="1:26" x14ac:dyDescent="0.25">
      <c r="A1463" s="76"/>
      <c r="B1463" s="96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</row>
    <row r="1464" spans="1:26" x14ac:dyDescent="0.25">
      <c r="A1464" s="76"/>
      <c r="B1464" s="96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</row>
    <row r="1465" spans="1:26" x14ac:dyDescent="0.25">
      <c r="A1465" s="76"/>
      <c r="B1465" s="96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</row>
    <row r="1466" spans="1:26" x14ac:dyDescent="0.25">
      <c r="A1466" s="76"/>
      <c r="B1466" s="96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</row>
    <row r="1467" spans="1:26" x14ac:dyDescent="0.25">
      <c r="A1467" s="76"/>
      <c r="B1467" s="96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</row>
    <row r="1468" spans="1:26" x14ac:dyDescent="0.25">
      <c r="A1468" s="76"/>
      <c r="B1468" s="96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</row>
    <row r="1469" spans="1:26" x14ac:dyDescent="0.25">
      <c r="A1469" s="76"/>
      <c r="B1469" s="96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</row>
    <row r="1470" spans="1:26" x14ac:dyDescent="0.25">
      <c r="A1470" s="76"/>
      <c r="B1470" s="96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</row>
    <row r="1471" spans="1:26" x14ac:dyDescent="0.25">
      <c r="A1471" s="76"/>
      <c r="B1471" s="96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</row>
    <row r="1472" spans="1:26" x14ac:dyDescent="0.25">
      <c r="A1472" s="76"/>
      <c r="B1472" s="96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</row>
    <row r="1473" spans="1:26" x14ac:dyDescent="0.25">
      <c r="A1473" s="76"/>
      <c r="B1473" s="96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</row>
    <row r="1474" spans="1:26" x14ac:dyDescent="0.25">
      <c r="A1474" s="76"/>
      <c r="B1474" s="96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</row>
    <row r="1475" spans="1:26" x14ac:dyDescent="0.25">
      <c r="A1475" s="76"/>
      <c r="B1475" s="96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</row>
    <row r="1476" spans="1:26" x14ac:dyDescent="0.25">
      <c r="A1476" s="76"/>
      <c r="B1476" s="96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</row>
    <row r="1477" spans="1:26" x14ac:dyDescent="0.25">
      <c r="A1477" s="76"/>
      <c r="B1477" s="96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</row>
    <row r="1478" spans="1:26" x14ac:dyDescent="0.25">
      <c r="A1478" s="76"/>
      <c r="B1478" s="96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</row>
    <row r="1479" spans="1:26" x14ac:dyDescent="0.25">
      <c r="A1479" s="76"/>
      <c r="B1479" s="96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</row>
    <row r="1480" spans="1:26" x14ac:dyDescent="0.25">
      <c r="A1480" s="76"/>
      <c r="B1480" s="96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</row>
    <row r="1481" spans="1:26" x14ac:dyDescent="0.25">
      <c r="A1481" s="76"/>
      <c r="B1481" s="96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</row>
    <row r="1482" spans="1:26" x14ac:dyDescent="0.25">
      <c r="A1482" s="76"/>
      <c r="B1482" s="96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</row>
    <row r="1483" spans="1:26" x14ac:dyDescent="0.25">
      <c r="A1483" s="76"/>
      <c r="B1483" s="96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</row>
    <row r="1484" spans="1:26" x14ac:dyDescent="0.25">
      <c r="A1484" s="76"/>
      <c r="B1484" s="96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</row>
    <row r="1485" spans="1:26" x14ac:dyDescent="0.25">
      <c r="A1485" s="76"/>
      <c r="B1485" s="96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</row>
    <row r="1486" spans="1:26" x14ac:dyDescent="0.25">
      <c r="A1486" s="76"/>
      <c r="B1486" s="96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</row>
    <row r="1487" spans="1:26" x14ac:dyDescent="0.25">
      <c r="A1487" s="76"/>
      <c r="B1487" s="96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</row>
    <row r="1488" spans="1:26" x14ac:dyDescent="0.25">
      <c r="A1488" s="76"/>
      <c r="B1488" s="96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</row>
    <row r="1489" spans="1:26" x14ac:dyDescent="0.25">
      <c r="A1489" s="76"/>
      <c r="B1489" s="96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</row>
    <row r="1490" spans="1:26" x14ac:dyDescent="0.25">
      <c r="A1490" s="76"/>
      <c r="B1490" s="96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</row>
    <row r="1491" spans="1:26" x14ac:dyDescent="0.25">
      <c r="A1491" s="76"/>
      <c r="B1491" s="96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</row>
    <row r="1492" spans="1:26" x14ac:dyDescent="0.25">
      <c r="A1492" s="76"/>
      <c r="B1492" s="96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</row>
    <row r="1493" spans="1:26" x14ac:dyDescent="0.25">
      <c r="A1493" s="76"/>
      <c r="B1493" s="96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</row>
    <row r="1494" spans="1:26" x14ac:dyDescent="0.25">
      <c r="A1494" s="76"/>
      <c r="B1494" s="96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</row>
    <row r="1495" spans="1:26" x14ac:dyDescent="0.25">
      <c r="A1495" s="76"/>
      <c r="B1495" s="96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</row>
    <row r="1496" spans="1:26" x14ac:dyDescent="0.25">
      <c r="A1496" s="76"/>
      <c r="B1496" s="96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</row>
    <row r="1497" spans="1:26" x14ac:dyDescent="0.25">
      <c r="A1497" s="76"/>
      <c r="B1497" s="96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</row>
    <row r="1498" spans="1:26" x14ac:dyDescent="0.25">
      <c r="A1498" s="76"/>
      <c r="B1498" s="96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</row>
    <row r="1499" spans="1:26" x14ac:dyDescent="0.25">
      <c r="A1499" s="76"/>
      <c r="B1499" s="96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</row>
    <row r="1500" spans="1:26" x14ac:dyDescent="0.25">
      <c r="A1500" s="76"/>
      <c r="B1500" s="96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</row>
    <row r="1501" spans="1:26" x14ac:dyDescent="0.25">
      <c r="A1501" s="76"/>
      <c r="B1501" s="96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</row>
    <row r="1502" spans="1:26" x14ac:dyDescent="0.25">
      <c r="A1502" s="76"/>
      <c r="B1502" s="96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</row>
    <row r="1503" spans="1:26" x14ac:dyDescent="0.25">
      <c r="A1503" s="76"/>
      <c r="B1503" s="96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</row>
    <row r="1504" spans="1:26" x14ac:dyDescent="0.25">
      <c r="A1504" s="76"/>
      <c r="B1504" s="96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</row>
    <row r="1505" spans="1:26" x14ac:dyDescent="0.25">
      <c r="A1505" s="76"/>
      <c r="B1505" s="96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</row>
    <row r="1506" spans="1:26" x14ac:dyDescent="0.25">
      <c r="A1506" s="76"/>
      <c r="B1506" s="96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</row>
    <row r="1507" spans="1:26" x14ac:dyDescent="0.25">
      <c r="A1507" s="76"/>
      <c r="B1507" s="96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</row>
    <row r="1508" spans="1:26" x14ac:dyDescent="0.25">
      <c r="A1508" s="76"/>
      <c r="B1508" s="96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</row>
    <row r="1509" spans="1:26" x14ac:dyDescent="0.25">
      <c r="A1509" s="76"/>
      <c r="B1509" s="96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</row>
    <row r="1510" spans="1:26" x14ac:dyDescent="0.25">
      <c r="A1510" s="76"/>
      <c r="B1510" s="96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</row>
    <row r="1511" spans="1:26" x14ac:dyDescent="0.25">
      <c r="A1511" s="76"/>
      <c r="B1511" s="96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</row>
    <row r="1512" spans="1:26" x14ac:dyDescent="0.25">
      <c r="A1512" s="76"/>
      <c r="B1512" s="96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</row>
    <row r="1513" spans="1:26" x14ac:dyDescent="0.25">
      <c r="A1513" s="76"/>
      <c r="B1513" s="96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</row>
    <row r="1514" spans="1:26" x14ac:dyDescent="0.25">
      <c r="A1514" s="76"/>
      <c r="B1514" s="96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</row>
    <row r="1515" spans="1:26" x14ac:dyDescent="0.25">
      <c r="A1515" s="76"/>
      <c r="B1515" s="96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</row>
    <row r="1516" spans="1:26" x14ac:dyDescent="0.25">
      <c r="A1516" s="76"/>
      <c r="B1516" s="96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</row>
    <row r="1517" spans="1:26" x14ac:dyDescent="0.25">
      <c r="A1517" s="76"/>
      <c r="B1517" s="96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</row>
    <row r="1518" spans="1:26" x14ac:dyDescent="0.25">
      <c r="A1518" s="76"/>
      <c r="B1518" s="96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</row>
    <row r="1519" spans="1:26" x14ac:dyDescent="0.25">
      <c r="A1519" s="76"/>
      <c r="B1519" s="96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</row>
    <row r="1520" spans="1:26" x14ac:dyDescent="0.25">
      <c r="A1520" s="76"/>
      <c r="B1520" s="96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</row>
    <row r="1521" spans="1:26" x14ac:dyDescent="0.25">
      <c r="A1521" s="76"/>
      <c r="B1521" s="96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</row>
    <row r="1522" spans="1:26" x14ac:dyDescent="0.25">
      <c r="A1522" s="76"/>
      <c r="B1522" s="96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</row>
    <row r="1523" spans="1:26" x14ac:dyDescent="0.25">
      <c r="A1523" s="76"/>
      <c r="B1523" s="96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</row>
    <row r="1524" spans="1:26" x14ac:dyDescent="0.25">
      <c r="A1524" s="76"/>
      <c r="B1524" s="96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</row>
    <row r="1525" spans="1:26" x14ac:dyDescent="0.25">
      <c r="A1525" s="76"/>
      <c r="B1525" s="96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</row>
    <row r="1526" spans="1:26" x14ac:dyDescent="0.25">
      <c r="A1526" s="76"/>
      <c r="B1526" s="96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</row>
    <row r="1527" spans="1:26" x14ac:dyDescent="0.25">
      <c r="A1527" s="76"/>
      <c r="B1527" s="96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</row>
    <row r="1528" spans="1:26" x14ac:dyDescent="0.25">
      <c r="A1528" s="76"/>
      <c r="B1528" s="96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</row>
    <row r="1529" spans="1:26" x14ac:dyDescent="0.25">
      <c r="A1529" s="76"/>
      <c r="B1529" s="96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</row>
    <row r="1530" spans="1:26" x14ac:dyDescent="0.25">
      <c r="A1530" s="76"/>
      <c r="B1530" s="96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</row>
    <row r="1531" spans="1:26" x14ac:dyDescent="0.25">
      <c r="A1531" s="76"/>
      <c r="B1531" s="96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</row>
    <row r="1532" spans="1:26" x14ac:dyDescent="0.25">
      <c r="A1532" s="76"/>
      <c r="B1532" s="96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</row>
    <row r="1533" spans="1:26" x14ac:dyDescent="0.25">
      <c r="A1533" s="76"/>
      <c r="B1533" s="96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</row>
    <row r="1534" spans="1:26" x14ac:dyDescent="0.25">
      <c r="A1534" s="76"/>
      <c r="B1534" s="96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</row>
    <row r="1535" spans="1:26" x14ac:dyDescent="0.25">
      <c r="A1535" s="76"/>
      <c r="B1535" s="96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</row>
    <row r="1536" spans="1:26" x14ac:dyDescent="0.25">
      <c r="A1536" s="76"/>
      <c r="B1536" s="96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</row>
    <row r="1537" spans="1:26" x14ac:dyDescent="0.25">
      <c r="A1537" s="76"/>
      <c r="B1537" s="96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</row>
    <row r="1538" spans="1:26" x14ac:dyDescent="0.25">
      <c r="A1538" s="76"/>
      <c r="B1538" s="96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</row>
    <row r="1539" spans="1:26" x14ac:dyDescent="0.25">
      <c r="A1539" s="76"/>
      <c r="B1539" s="96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</row>
    <row r="1540" spans="1:26" x14ac:dyDescent="0.25">
      <c r="A1540" s="76"/>
      <c r="B1540" s="96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</row>
    <row r="1541" spans="1:26" x14ac:dyDescent="0.25">
      <c r="A1541" s="76"/>
      <c r="B1541" s="96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</row>
    <row r="1542" spans="1:26" x14ac:dyDescent="0.25">
      <c r="A1542" s="76"/>
      <c r="B1542" s="96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</row>
    <row r="1543" spans="1:26" x14ac:dyDescent="0.25">
      <c r="A1543" s="76"/>
      <c r="B1543" s="96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</row>
    <row r="1544" spans="1:26" x14ac:dyDescent="0.25">
      <c r="A1544" s="76"/>
      <c r="B1544" s="96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</row>
    <row r="1545" spans="1:26" x14ac:dyDescent="0.25">
      <c r="A1545" s="76"/>
      <c r="B1545" s="96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</row>
    <row r="1546" spans="1:26" x14ac:dyDescent="0.25">
      <c r="A1546" s="76"/>
      <c r="B1546" s="9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</row>
    <row r="1547" spans="1:26" x14ac:dyDescent="0.25">
      <c r="A1547" s="76"/>
      <c r="B1547" s="96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</row>
    <row r="1548" spans="1:26" x14ac:dyDescent="0.25">
      <c r="A1548" s="76"/>
      <c r="B1548" s="96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</row>
    <row r="1549" spans="1:26" x14ac:dyDescent="0.25">
      <c r="A1549" s="76"/>
      <c r="B1549" s="96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</row>
    <row r="1550" spans="1:26" x14ac:dyDescent="0.25">
      <c r="A1550" s="76"/>
      <c r="B1550" s="96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</row>
    <row r="1551" spans="1:26" x14ac:dyDescent="0.25">
      <c r="A1551" s="76"/>
      <c r="B1551" s="96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</row>
    <row r="1552" spans="1:26" x14ac:dyDescent="0.25">
      <c r="A1552" s="76"/>
      <c r="B1552" s="96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</row>
    <row r="1553" spans="1:26" x14ac:dyDescent="0.25">
      <c r="A1553" s="76"/>
      <c r="B1553" s="96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</row>
    <row r="1554" spans="1:26" x14ac:dyDescent="0.25">
      <c r="A1554" s="76"/>
      <c r="B1554" s="96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</row>
    <row r="1555" spans="1:26" x14ac:dyDescent="0.25">
      <c r="A1555" s="76"/>
      <c r="B1555" s="96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</row>
    <row r="1556" spans="1:26" x14ac:dyDescent="0.25">
      <c r="A1556" s="76"/>
      <c r="B1556" s="96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</row>
    <row r="1557" spans="1:26" x14ac:dyDescent="0.25">
      <c r="A1557" s="76"/>
      <c r="B1557" s="96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</row>
    <row r="1558" spans="1:26" x14ac:dyDescent="0.25">
      <c r="A1558" s="76"/>
      <c r="B1558" s="96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</row>
    <row r="1559" spans="1:26" x14ac:dyDescent="0.25">
      <c r="A1559" s="76"/>
      <c r="B1559" s="96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</row>
    <row r="1560" spans="1:26" x14ac:dyDescent="0.25">
      <c r="A1560" s="76"/>
      <c r="B1560" s="96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</row>
    <row r="1561" spans="1:26" x14ac:dyDescent="0.25">
      <c r="A1561" s="76"/>
      <c r="B1561" s="96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</row>
    <row r="1562" spans="1:26" x14ac:dyDescent="0.25">
      <c r="A1562" s="76"/>
      <c r="B1562" s="96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</row>
    <row r="1563" spans="1:26" x14ac:dyDescent="0.25">
      <c r="A1563" s="76"/>
      <c r="B1563" s="96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</row>
    <row r="1564" spans="1:26" x14ac:dyDescent="0.25">
      <c r="A1564" s="76"/>
      <c r="B1564" s="96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</row>
    <row r="1565" spans="1:26" x14ac:dyDescent="0.25">
      <c r="A1565" s="76"/>
      <c r="B1565" s="96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</row>
    <row r="1566" spans="1:26" x14ac:dyDescent="0.25">
      <c r="A1566" s="76"/>
      <c r="B1566" s="96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</row>
    <row r="1567" spans="1:26" x14ac:dyDescent="0.25">
      <c r="A1567" s="76"/>
      <c r="B1567" s="96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</row>
    <row r="1568" spans="1:26" x14ac:dyDescent="0.25">
      <c r="A1568" s="76"/>
      <c r="B1568" s="96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</row>
    <row r="1569" spans="1:26" x14ac:dyDescent="0.25">
      <c r="A1569" s="76"/>
      <c r="B1569" s="96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</row>
    <row r="1570" spans="1:26" x14ac:dyDescent="0.25">
      <c r="A1570" s="76"/>
      <c r="B1570" s="96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</row>
    <row r="1571" spans="1:26" x14ac:dyDescent="0.25">
      <c r="A1571" s="76"/>
      <c r="B1571" s="96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</row>
    <row r="1572" spans="1:26" x14ac:dyDescent="0.25">
      <c r="A1572" s="76"/>
      <c r="B1572" s="96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</row>
    <row r="1573" spans="1:26" x14ac:dyDescent="0.25">
      <c r="A1573" s="76"/>
      <c r="B1573" s="96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</row>
    <row r="1574" spans="1:26" x14ac:dyDescent="0.25">
      <c r="A1574" s="76"/>
      <c r="B1574" s="96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</row>
    <row r="1575" spans="1:26" x14ac:dyDescent="0.25">
      <c r="A1575" s="76"/>
      <c r="B1575" s="96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</row>
    <row r="1576" spans="1:26" x14ac:dyDescent="0.25">
      <c r="A1576" s="76"/>
      <c r="B1576" s="96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</row>
    <row r="1577" spans="1:26" x14ac:dyDescent="0.25">
      <c r="A1577" s="76"/>
      <c r="B1577" s="96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</row>
    <row r="1578" spans="1:26" x14ac:dyDescent="0.25">
      <c r="A1578" s="76"/>
      <c r="B1578" s="96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</row>
    <row r="1579" spans="1:26" x14ac:dyDescent="0.25">
      <c r="A1579" s="76"/>
      <c r="B1579" s="96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</row>
    <row r="1580" spans="1:26" x14ac:dyDescent="0.25">
      <c r="A1580" s="76"/>
      <c r="B1580" s="96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</row>
    <row r="1581" spans="1:26" x14ac:dyDescent="0.25">
      <c r="A1581" s="76"/>
      <c r="B1581" s="96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</row>
    <row r="1582" spans="1:26" x14ac:dyDescent="0.25">
      <c r="A1582" s="76"/>
      <c r="B1582" s="96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</row>
    <row r="1583" spans="1:26" x14ac:dyDescent="0.25">
      <c r="A1583" s="76"/>
      <c r="B1583" s="96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</row>
    <row r="1584" spans="1:26" x14ac:dyDescent="0.25">
      <c r="A1584" s="76"/>
      <c r="B1584" s="96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</row>
    <row r="1585" spans="1:26" x14ac:dyDescent="0.25">
      <c r="A1585" s="76"/>
      <c r="B1585" s="96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</row>
    <row r="1586" spans="1:26" x14ac:dyDescent="0.25">
      <c r="A1586" s="76"/>
      <c r="B1586" s="96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</row>
    <row r="1587" spans="1:26" x14ac:dyDescent="0.25">
      <c r="A1587" s="76"/>
      <c r="B1587" s="96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</row>
    <row r="1588" spans="1:26" x14ac:dyDescent="0.25">
      <c r="A1588" s="76"/>
      <c r="B1588" s="96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</row>
    <row r="1589" spans="1:26" x14ac:dyDescent="0.25">
      <c r="A1589" s="76"/>
      <c r="B1589" s="96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</row>
    <row r="1590" spans="1:26" x14ac:dyDescent="0.25">
      <c r="A1590" s="76"/>
      <c r="B1590" s="96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</row>
    <row r="1591" spans="1:26" x14ac:dyDescent="0.25">
      <c r="A1591" s="76"/>
      <c r="B1591" s="96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</row>
    <row r="1592" spans="1:26" x14ac:dyDescent="0.25">
      <c r="A1592" s="76"/>
      <c r="B1592" s="96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</row>
    <row r="1593" spans="1:26" x14ac:dyDescent="0.25">
      <c r="A1593" s="76"/>
      <c r="B1593" s="96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</row>
    <row r="1594" spans="1:26" x14ac:dyDescent="0.25">
      <c r="A1594" s="76"/>
      <c r="B1594" s="96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</row>
    <row r="1595" spans="1:26" x14ac:dyDescent="0.25">
      <c r="A1595" s="76"/>
      <c r="B1595" s="96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</row>
    <row r="1596" spans="1:26" x14ac:dyDescent="0.25">
      <c r="A1596" s="76"/>
      <c r="B1596" s="96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</row>
    <row r="1597" spans="1:26" x14ac:dyDescent="0.25">
      <c r="A1597" s="76"/>
      <c r="B1597" s="96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</row>
    <row r="1598" spans="1:26" x14ac:dyDescent="0.25">
      <c r="A1598" s="76"/>
      <c r="B1598" s="96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</row>
    <row r="1599" spans="1:26" x14ac:dyDescent="0.25">
      <c r="A1599" s="76"/>
      <c r="B1599" s="96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</row>
    <row r="1600" spans="1:26" x14ac:dyDescent="0.25">
      <c r="A1600" s="76"/>
      <c r="B1600" s="96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</row>
    <row r="1601" spans="1:26" x14ac:dyDescent="0.25">
      <c r="A1601" s="76"/>
      <c r="B1601" s="96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</row>
    <row r="1602" spans="1:26" x14ac:dyDescent="0.25">
      <c r="A1602" s="76"/>
      <c r="B1602" s="96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</row>
    <row r="1603" spans="1:26" x14ac:dyDescent="0.25">
      <c r="A1603" s="76"/>
      <c r="B1603" s="96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</row>
    <row r="1604" spans="1:26" x14ac:dyDescent="0.25">
      <c r="A1604" s="76"/>
      <c r="B1604" s="96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</row>
    <row r="1605" spans="1:26" x14ac:dyDescent="0.25">
      <c r="A1605" s="76"/>
      <c r="B1605" s="96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</row>
    <row r="1606" spans="1:26" x14ac:dyDescent="0.25">
      <c r="A1606" s="76"/>
      <c r="B1606" s="96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</row>
    <row r="1607" spans="1:26" x14ac:dyDescent="0.25">
      <c r="A1607" s="76"/>
      <c r="B1607" s="96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</row>
    <row r="1608" spans="1:26" x14ac:dyDescent="0.25">
      <c r="A1608" s="76"/>
      <c r="B1608" s="96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</row>
    <row r="1609" spans="1:26" x14ac:dyDescent="0.25">
      <c r="A1609" s="76"/>
      <c r="B1609" s="96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</row>
    <row r="1610" spans="1:26" x14ac:dyDescent="0.25">
      <c r="A1610" s="76"/>
      <c r="B1610" s="9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</row>
    <row r="1611" spans="1:26" x14ac:dyDescent="0.25">
      <c r="A1611" s="76"/>
      <c r="B1611" s="96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</row>
    <row r="1612" spans="1:26" x14ac:dyDescent="0.25">
      <c r="A1612" s="76"/>
      <c r="B1612" s="96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</row>
    <row r="1613" spans="1:26" x14ac:dyDescent="0.25">
      <c r="A1613" s="76"/>
      <c r="B1613" s="9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</row>
    <row r="1614" spans="1:26" x14ac:dyDescent="0.25">
      <c r="A1614" s="76"/>
      <c r="B1614" s="96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</row>
    <row r="1615" spans="1:26" x14ac:dyDescent="0.25">
      <c r="A1615" s="76"/>
      <c r="B1615" s="96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</row>
    <row r="1616" spans="1:26" x14ac:dyDescent="0.25">
      <c r="A1616" s="76"/>
      <c r="B1616" s="96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</row>
    <row r="1617" spans="1:26" x14ac:dyDescent="0.25">
      <c r="A1617" s="76"/>
      <c r="B1617" s="96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</row>
    <row r="1618" spans="1:26" x14ac:dyDescent="0.25">
      <c r="A1618" s="76"/>
      <c r="B1618" s="96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</row>
    <row r="1619" spans="1:26" x14ac:dyDescent="0.25">
      <c r="A1619" s="76"/>
      <c r="B1619" s="96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</row>
    <row r="1620" spans="1:26" x14ac:dyDescent="0.25">
      <c r="A1620" s="76"/>
      <c r="B1620" s="96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</row>
    <row r="1621" spans="1:26" x14ac:dyDescent="0.25">
      <c r="A1621" s="76"/>
      <c r="B1621" s="96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</row>
    <row r="1622" spans="1:26" x14ac:dyDescent="0.25">
      <c r="A1622" s="76"/>
      <c r="B1622" s="96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</row>
    <row r="1623" spans="1:26" x14ac:dyDescent="0.25">
      <c r="A1623" s="76"/>
      <c r="B1623" s="96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</row>
    <row r="1624" spans="1:26" x14ac:dyDescent="0.25">
      <c r="A1624" s="76"/>
      <c r="B1624" s="96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</row>
    <row r="1625" spans="1:26" x14ac:dyDescent="0.25">
      <c r="A1625" s="76"/>
      <c r="B1625" s="96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</row>
    <row r="1626" spans="1:26" x14ac:dyDescent="0.25">
      <c r="A1626" s="76"/>
      <c r="B1626" s="96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</row>
    <row r="1627" spans="1:26" x14ac:dyDescent="0.25">
      <c r="A1627" s="76"/>
      <c r="B1627" s="96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</row>
    <row r="1628" spans="1:26" x14ac:dyDescent="0.25">
      <c r="A1628" s="76"/>
      <c r="B1628" s="96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</row>
    <row r="1629" spans="1:26" x14ac:dyDescent="0.25">
      <c r="A1629" s="76"/>
      <c r="B1629" s="96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</row>
    <row r="1630" spans="1:26" x14ac:dyDescent="0.25">
      <c r="A1630" s="76"/>
      <c r="B1630" s="96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</row>
    <row r="1631" spans="1:26" x14ac:dyDescent="0.25">
      <c r="A1631" s="76"/>
      <c r="B1631" s="96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</row>
    <row r="1632" spans="1:26" x14ac:dyDescent="0.25">
      <c r="A1632" s="76"/>
      <c r="B1632" s="9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</row>
    <row r="1633" spans="1:26" x14ac:dyDescent="0.25">
      <c r="A1633" s="76"/>
      <c r="B1633" s="96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</row>
    <row r="1634" spans="1:26" x14ac:dyDescent="0.25">
      <c r="A1634" s="76"/>
      <c r="B1634" s="96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</row>
    <row r="1635" spans="1:26" x14ac:dyDescent="0.25">
      <c r="A1635" s="76"/>
      <c r="B1635" s="9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</row>
    <row r="1636" spans="1:26" x14ac:dyDescent="0.25">
      <c r="A1636" s="76"/>
      <c r="B1636" s="96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</row>
    <row r="1637" spans="1:26" x14ac:dyDescent="0.25">
      <c r="A1637" s="76"/>
      <c r="B1637" s="96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</row>
    <row r="1638" spans="1:26" x14ac:dyDescent="0.25">
      <c r="A1638" s="76"/>
      <c r="B1638" s="96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</row>
    <row r="1639" spans="1:26" x14ac:dyDescent="0.25">
      <c r="A1639" s="76"/>
      <c r="B1639" s="96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</row>
    <row r="1640" spans="1:26" x14ac:dyDescent="0.25">
      <c r="A1640" s="76"/>
      <c r="B1640" s="96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</row>
    <row r="1641" spans="1:26" x14ac:dyDescent="0.25">
      <c r="A1641" s="76"/>
      <c r="B1641" s="96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</row>
    <row r="1642" spans="1:26" x14ac:dyDescent="0.25">
      <c r="A1642" s="76"/>
      <c r="B1642" s="96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</row>
    <row r="1643" spans="1:26" x14ac:dyDescent="0.25">
      <c r="A1643" s="76"/>
      <c r="B1643" s="96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</row>
    <row r="1644" spans="1:26" x14ac:dyDescent="0.25">
      <c r="A1644" s="76"/>
      <c r="B1644" s="96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</row>
    <row r="1645" spans="1:26" x14ac:dyDescent="0.25">
      <c r="A1645" s="76"/>
      <c r="B1645" s="96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</row>
    <row r="1646" spans="1:26" x14ac:dyDescent="0.25">
      <c r="A1646" s="76"/>
      <c r="B1646" s="96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</row>
    <row r="1647" spans="1:26" x14ac:dyDescent="0.25">
      <c r="A1647" s="76"/>
      <c r="B1647" s="96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</row>
    <row r="1648" spans="1:26" x14ac:dyDescent="0.25">
      <c r="A1648" s="76"/>
      <c r="B1648" s="96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</row>
    <row r="1649" spans="1:26" x14ac:dyDescent="0.25">
      <c r="A1649" s="76"/>
      <c r="B1649" s="96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</row>
    <row r="1650" spans="1:26" x14ac:dyDescent="0.25">
      <c r="A1650" s="76"/>
      <c r="B1650" s="96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</row>
    <row r="1651" spans="1:26" x14ac:dyDescent="0.25">
      <c r="A1651" s="76"/>
      <c r="B1651" s="96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</row>
    <row r="1652" spans="1:26" x14ac:dyDescent="0.25">
      <c r="A1652" s="76"/>
      <c r="B1652" s="9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</row>
    <row r="1653" spans="1:26" x14ac:dyDescent="0.25">
      <c r="A1653" s="76"/>
      <c r="B1653" s="96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</row>
    <row r="1654" spans="1:26" x14ac:dyDescent="0.25">
      <c r="A1654" s="76"/>
      <c r="B1654" s="96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</row>
    <row r="1655" spans="1:26" x14ac:dyDescent="0.25">
      <c r="A1655" s="76"/>
      <c r="B1655" s="96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</row>
    <row r="1656" spans="1:26" x14ac:dyDescent="0.25">
      <c r="A1656" s="76"/>
      <c r="B1656" s="96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</row>
    <row r="1657" spans="1:26" x14ac:dyDescent="0.25">
      <c r="A1657" s="76"/>
      <c r="B1657" s="96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</row>
    <row r="1658" spans="1:26" x14ac:dyDescent="0.25">
      <c r="A1658" s="76"/>
      <c r="B1658" s="96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</row>
    <row r="1659" spans="1:26" x14ac:dyDescent="0.25">
      <c r="A1659" s="76"/>
      <c r="B1659" s="96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</row>
    <row r="1660" spans="1:26" x14ac:dyDescent="0.25">
      <c r="A1660" s="76"/>
      <c r="B1660" s="96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</row>
    <row r="1661" spans="1:26" x14ac:dyDescent="0.25">
      <c r="A1661" s="76"/>
      <c r="B1661" s="96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</row>
    <row r="1662" spans="1:26" x14ac:dyDescent="0.25">
      <c r="A1662" s="76"/>
      <c r="B1662" s="96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</row>
    <row r="1663" spans="1:26" x14ac:dyDescent="0.25">
      <c r="A1663" s="76"/>
      <c r="B1663" s="96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</row>
    <row r="1664" spans="1:26" x14ac:dyDescent="0.25">
      <c r="A1664" s="76"/>
      <c r="B1664" s="96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</row>
    <row r="1665" spans="1:26" x14ac:dyDescent="0.25">
      <c r="A1665" s="76"/>
      <c r="B1665" s="96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</row>
    <row r="1666" spans="1:26" x14ac:dyDescent="0.25">
      <c r="A1666" s="76"/>
      <c r="B1666" s="96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</row>
    <row r="1667" spans="1:26" x14ac:dyDescent="0.25">
      <c r="A1667" s="76"/>
      <c r="B1667" s="96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</row>
    <row r="1668" spans="1:26" x14ac:dyDescent="0.25">
      <c r="A1668" s="76"/>
      <c r="B1668" s="96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</row>
    <row r="1669" spans="1:26" x14ac:dyDescent="0.25">
      <c r="A1669" s="76"/>
      <c r="B1669" s="96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</row>
    <row r="1670" spans="1:26" x14ac:dyDescent="0.25">
      <c r="A1670" s="76"/>
      <c r="B1670" s="96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</row>
    <row r="1671" spans="1:26" x14ac:dyDescent="0.25">
      <c r="A1671" s="76"/>
      <c r="B1671" s="96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</row>
    <row r="1672" spans="1:26" x14ac:dyDescent="0.25">
      <c r="A1672" s="76"/>
      <c r="B1672" s="96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</row>
    <row r="1673" spans="1:26" x14ac:dyDescent="0.25">
      <c r="A1673" s="76"/>
      <c r="B1673" s="96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</row>
    <row r="1674" spans="1:26" x14ac:dyDescent="0.25">
      <c r="A1674" s="76"/>
      <c r="B1674" s="96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</row>
    <row r="1675" spans="1:26" x14ac:dyDescent="0.25">
      <c r="A1675" s="76"/>
      <c r="B1675" s="9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</row>
    <row r="1676" spans="1:26" x14ac:dyDescent="0.25">
      <c r="A1676" s="76"/>
      <c r="B1676" s="96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</row>
    <row r="1677" spans="1:26" x14ac:dyDescent="0.25">
      <c r="A1677" s="76"/>
      <c r="B1677" s="96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</row>
    <row r="1678" spans="1:26" x14ac:dyDescent="0.25">
      <c r="A1678" s="76"/>
      <c r="B1678" s="96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</row>
    <row r="1679" spans="1:26" x14ac:dyDescent="0.25">
      <c r="A1679" s="76"/>
      <c r="B1679" s="96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</row>
    <row r="1680" spans="1:26" x14ac:dyDescent="0.25">
      <c r="A1680" s="76"/>
      <c r="B1680" s="96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</row>
    <row r="1681" spans="1:26" x14ac:dyDescent="0.25">
      <c r="A1681" s="76"/>
      <c r="B1681" s="96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</row>
    <row r="1682" spans="1:26" x14ac:dyDescent="0.25">
      <c r="A1682" s="76"/>
      <c r="B1682" s="96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</row>
    <row r="1683" spans="1:26" x14ac:dyDescent="0.25">
      <c r="A1683" s="76"/>
      <c r="B1683" s="96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</row>
    <row r="1684" spans="1:26" x14ac:dyDescent="0.25">
      <c r="A1684" s="76"/>
      <c r="B1684" s="96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</row>
    <row r="1685" spans="1:26" x14ac:dyDescent="0.25">
      <c r="A1685" s="76"/>
      <c r="B1685" s="96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</row>
    <row r="1686" spans="1:26" x14ac:dyDescent="0.25">
      <c r="A1686" s="76"/>
      <c r="B1686" s="96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</row>
    <row r="1687" spans="1:26" x14ac:dyDescent="0.25">
      <c r="A1687" s="76"/>
      <c r="B1687" s="96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</row>
    <row r="1688" spans="1:26" x14ac:dyDescent="0.25">
      <c r="A1688" s="76"/>
      <c r="B1688" s="96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</row>
    <row r="1689" spans="1:26" x14ac:dyDescent="0.25">
      <c r="A1689" s="76"/>
      <c r="B1689" s="96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</row>
    <row r="1690" spans="1:26" x14ac:dyDescent="0.25">
      <c r="A1690" s="76"/>
      <c r="B1690" s="96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</row>
    <row r="1691" spans="1:26" x14ac:dyDescent="0.25">
      <c r="A1691" s="76"/>
      <c r="B1691" s="96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</row>
    <row r="1692" spans="1:26" x14ac:dyDescent="0.25">
      <c r="A1692" s="76"/>
      <c r="B1692" s="96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</row>
    <row r="1693" spans="1:26" x14ac:dyDescent="0.25">
      <c r="A1693" s="76"/>
      <c r="B1693" s="96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</row>
    <row r="1694" spans="1:26" x14ac:dyDescent="0.25">
      <c r="A1694" s="76"/>
      <c r="B1694" s="96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</row>
    <row r="1695" spans="1:26" x14ac:dyDescent="0.25">
      <c r="A1695" s="76"/>
      <c r="B1695" s="96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</row>
    <row r="1696" spans="1:26" x14ac:dyDescent="0.25">
      <c r="A1696" s="76"/>
      <c r="B1696" s="96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</row>
    <row r="1697" spans="1:26" x14ac:dyDescent="0.25">
      <c r="A1697" s="76"/>
      <c r="B1697" s="96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</row>
    <row r="1698" spans="1:26" x14ac:dyDescent="0.25">
      <c r="A1698" s="76"/>
      <c r="B1698" s="96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</row>
    <row r="1699" spans="1:26" x14ac:dyDescent="0.25">
      <c r="A1699" s="76"/>
      <c r="B1699" s="96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</row>
    <row r="1700" spans="1:26" x14ac:dyDescent="0.25">
      <c r="A1700" s="76"/>
      <c r="B1700" s="96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</row>
    <row r="1701" spans="1:26" x14ac:dyDescent="0.25">
      <c r="A1701" s="76"/>
      <c r="B1701" s="96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</row>
    <row r="1702" spans="1:26" x14ac:dyDescent="0.25">
      <c r="A1702" s="76"/>
      <c r="B1702" s="96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</row>
    <row r="1703" spans="1:26" x14ac:dyDescent="0.25">
      <c r="A1703" s="76"/>
      <c r="B1703" s="96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</row>
    <row r="1704" spans="1:26" x14ac:dyDescent="0.25">
      <c r="A1704" s="76"/>
      <c r="B1704" s="96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</row>
    <row r="1705" spans="1:26" x14ac:dyDescent="0.25">
      <c r="A1705" s="76"/>
      <c r="B1705" s="96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</row>
    <row r="1706" spans="1:26" x14ac:dyDescent="0.25">
      <c r="A1706" s="76"/>
      <c r="B1706" s="96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</row>
    <row r="1707" spans="1:26" x14ac:dyDescent="0.25">
      <c r="A1707" s="76"/>
      <c r="B1707" s="96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</row>
    <row r="1708" spans="1:26" x14ac:dyDescent="0.25">
      <c r="A1708" s="76"/>
      <c r="B1708" s="96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</row>
    <row r="1709" spans="1:26" x14ac:dyDescent="0.25">
      <c r="A1709" s="76"/>
      <c r="B1709" s="96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</row>
    <row r="1710" spans="1:26" x14ac:dyDescent="0.25">
      <c r="A1710" s="76"/>
      <c r="B1710" s="96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</row>
    <row r="1711" spans="1:26" x14ac:dyDescent="0.25">
      <c r="A1711" s="76"/>
      <c r="B1711" s="96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</row>
    <row r="1712" spans="1:26" x14ac:dyDescent="0.25">
      <c r="A1712" s="76"/>
      <c r="B1712" s="96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</row>
    <row r="1713" spans="1:26" x14ac:dyDescent="0.25">
      <c r="A1713" s="76"/>
      <c r="B1713" s="96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</row>
    <row r="1714" spans="1:26" x14ac:dyDescent="0.25">
      <c r="A1714" s="76"/>
      <c r="B1714" s="96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</row>
    <row r="1715" spans="1:26" x14ac:dyDescent="0.25">
      <c r="A1715" s="76"/>
      <c r="B1715" s="96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</row>
    <row r="1716" spans="1:26" x14ac:dyDescent="0.25">
      <c r="A1716" s="76"/>
      <c r="B1716" s="96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</row>
    <row r="1717" spans="1:26" x14ac:dyDescent="0.25">
      <c r="A1717" s="76"/>
      <c r="B1717" s="96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</row>
    <row r="1718" spans="1:26" x14ac:dyDescent="0.25">
      <c r="A1718" s="76"/>
      <c r="B1718" s="96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</row>
    <row r="1719" spans="1:26" x14ac:dyDescent="0.25">
      <c r="A1719" s="76"/>
      <c r="B1719" s="96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</row>
    <row r="1720" spans="1:26" x14ac:dyDescent="0.25">
      <c r="A1720" s="76"/>
      <c r="B1720" s="96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</row>
    <row r="1721" spans="1:26" x14ac:dyDescent="0.25">
      <c r="A1721" s="76"/>
      <c r="B1721" s="96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</row>
    <row r="1722" spans="1:26" x14ac:dyDescent="0.25">
      <c r="A1722" s="76"/>
      <c r="B1722" s="96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</row>
    <row r="1723" spans="1:26" x14ac:dyDescent="0.25">
      <c r="A1723" s="76"/>
      <c r="B1723" s="96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</row>
    <row r="1724" spans="1:26" x14ac:dyDescent="0.25">
      <c r="A1724" s="76"/>
      <c r="B1724" s="96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</row>
    <row r="1725" spans="1:26" x14ac:dyDescent="0.25">
      <c r="A1725" s="76"/>
      <c r="B1725" s="96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</row>
    <row r="1726" spans="1:26" x14ac:dyDescent="0.25">
      <c r="A1726" s="76"/>
      <c r="B1726" s="96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</row>
    <row r="1727" spans="1:26" x14ac:dyDescent="0.25">
      <c r="A1727" s="76"/>
      <c r="B1727" s="96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</row>
    <row r="1728" spans="1:26" x14ac:dyDescent="0.25">
      <c r="A1728" s="76"/>
      <c r="B1728" s="96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</row>
    <row r="1729" spans="1:26" x14ac:dyDescent="0.25">
      <c r="A1729" s="76"/>
      <c r="B1729" s="96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</row>
    <row r="1730" spans="1:26" x14ac:dyDescent="0.25">
      <c r="A1730" s="76"/>
      <c r="B1730" s="96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</row>
    <row r="1731" spans="1:26" x14ac:dyDescent="0.25">
      <c r="A1731" s="76"/>
      <c r="B1731" s="96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</row>
    <row r="1732" spans="1:26" x14ac:dyDescent="0.25">
      <c r="A1732" s="76"/>
      <c r="B1732" s="96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</row>
    <row r="1733" spans="1:26" x14ac:dyDescent="0.25">
      <c r="A1733" s="76"/>
      <c r="B1733" s="96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</row>
    <row r="1734" spans="1:26" x14ac:dyDescent="0.25">
      <c r="A1734" s="76"/>
      <c r="B1734" s="96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</row>
    <row r="1735" spans="1:26" x14ac:dyDescent="0.25">
      <c r="A1735" s="76"/>
      <c r="B1735" s="96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</row>
    <row r="1736" spans="1:26" x14ac:dyDescent="0.25">
      <c r="A1736" s="76"/>
      <c r="B1736" s="96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</row>
    <row r="1737" spans="1:26" x14ac:dyDescent="0.25">
      <c r="A1737" s="76"/>
      <c r="B1737" s="96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</row>
    <row r="1738" spans="1:26" x14ac:dyDescent="0.25">
      <c r="A1738" s="76"/>
      <c r="B1738" s="96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</row>
    <row r="1739" spans="1:26" x14ac:dyDescent="0.25">
      <c r="A1739" s="76"/>
      <c r="B1739" s="96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</row>
    <row r="1740" spans="1:26" x14ac:dyDescent="0.25">
      <c r="A1740" s="76"/>
      <c r="B1740" s="96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</row>
    <row r="1741" spans="1:26" x14ac:dyDescent="0.25">
      <c r="A1741" s="76"/>
      <c r="B1741" s="96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</row>
    <row r="1742" spans="1:26" x14ac:dyDescent="0.25">
      <c r="A1742" s="76"/>
      <c r="B1742" s="96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</row>
    <row r="1743" spans="1:26" x14ac:dyDescent="0.25">
      <c r="A1743" s="76"/>
      <c r="B1743" s="96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</row>
    <row r="1744" spans="1:26" x14ac:dyDescent="0.25">
      <c r="A1744" s="76"/>
      <c r="B1744" s="96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</row>
    <row r="1745" spans="1:26" x14ac:dyDescent="0.25">
      <c r="A1745" s="76"/>
      <c r="B1745" s="96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</row>
    <row r="1746" spans="1:26" x14ac:dyDescent="0.25">
      <c r="A1746" s="76"/>
      <c r="B1746" s="96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</row>
    <row r="1747" spans="1:26" x14ac:dyDescent="0.25">
      <c r="A1747" s="76"/>
      <c r="B1747" s="96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</row>
    <row r="1748" spans="1:26" x14ac:dyDescent="0.25">
      <c r="A1748" s="76"/>
      <c r="B1748" s="96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</row>
    <row r="1749" spans="1:26" x14ac:dyDescent="0.25">
      <c r="A1749" s="76"/>
      <c r="B1749" s="96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</row>
    <row r="1750" spans="1:26" x14ac:dyDescent="0.25">
      <c r="A1750" s="76"/>
      <c r="B1750" s="96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</row>
    <row r="1751" spans="1:26" x14ac:dyDescent="0.25">
      <c r="A1751" s="76"/>
      <c r="B1751" s="96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</row>
    <row r="1752" spans="1:26" x14ac:dyDescent="0.25">
      <c r="A1752" s="76"/>
      <c r="B1752" s="96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</row>
    <row r="1753" spans="1:26" x14ac:dyDescent="0.25">
      <c r="A1753" s="76"/>
      <c r="B1753" s="96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</row>
    <row r="1754" spans="1:26" x14ac:dyDescent="0.25">
      <c r="A1754" s="76"/>
      <c r="B1754" s="96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</row>
    <row r="1755" spans="1:26" x14ac:dyDescent="0.25">
      <c r="A1755" s="76"/>
      <c r="B1755" s="96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</row>
    <row r="1756" spans="1:26" x14ac:dyDescent="0.25">
      <c r="A1756" s="76"/>
      <c r="B1756" s="96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</row>
    <row r="1757" spans="1:26" x14ac:dyDescent="0.25">
      <c r="A1757" s="76"/>
      <c r="B1757" s="96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</row>
    <row r="1758" spans="1:26" x14ac:dyDescent="0.25">
      <c r="A1758" s="76"/>
      <c r="B1758" s="96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</row>
    <row r="1759" spans="1:26" x14ac:dyDescent="0.25">
      <c r="A1759" s="76"/>
      <c r="B1759" s="96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</row>
    <row r="1760" spans="1:26" x14ac:dyDescent="0.25">
      <c r="A1760" s="76"/>
      <c r="B1760" s="96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</row>
    <row r="1761" spans="1:26" x14ac:dyDescent="0.25">
      <c r="A1761" s="76"/>
      <c r="B1761" s="96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</row>
    <row r="1762" spans="1:26" x14ac:dyDescent="0.25">
      <c r="A1762" s="76"/>
      <c r="B1762" s="96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</row>
    <row r="1763" spans="1:26" x14ac:dyDescent="0.25">
      <c r="A1763" s="76"/>
      <c r="B1763" s="96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</row>
    <row r="1764" spans="1:26" x14ac:dyDescent="0.25">
      <c r="A1764" s="76"/>
      <c r="B1764" s="96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</row>
    <row r="1765" spans="1:26" x14ac:dyDescent="0.25">
      <c r="A1765" s="76"/>
      <c r="B1765" s="96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</row>
    <row r="1766" spans="1:26" x14ac:dyDescent="0.25">
      <c r="A1766" s="76"/>
      <c r="B1766" s="96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</row>
    <row r="1767" spans="1:26" x14ac:dyDescent="0.25">
      <c r="A1767" s="76"/>
      <c r="B1767" s="96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</row>
    <row r="1768" spans="1:26" x14ac:dyDescent="0.25">
      <c r="A1768" s="76"/>
      <c r="B1768" s="96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</row>
    <row r="1769" spans="1:26" x14ac:dyDescent="0.25">
      <c r="A1769" s="76"/>
      <c r="B1769" s="96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</row>
    <row r="1770" spans="1:26" x14ac:dyDescent="0.25">
      <c r="A1770" s="76"/>
      <c r="B1770" s="96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</row>
    <row r="1771" spans="1:26" x14ac:dyDescent="0.25">
      <c r="A1771" s="76"/>
      <c r="B1771" s="96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</row>
    <row r="1772" spans="1:26" x14ac:dyDescent="0.25">
      <c r="A1772" s="76"/>
      <c r="B1772" s="96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</row>
    <row r="1773" spans="1:26" x14ac:dyDescent="0.25">
      <c r="A1773" s="76"/>
      <c r="B1773" s="96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</row>
    <row r="1774" spans="1:26" x14ac:dyDescent="0.25">
      <c r="A1774" s="76"/>
      <c r="B1774" s="96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</row>
    <row r="1775" spans="1:26" x14ac:dyDescent="0.25">
      <c r="A1775" s="76"/>
      <c r="B1775" s="96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</row>
    <row r="1776" spans="1:26" x14ac:dyDescent="0.25">
      <c r="A1776" s="76"/>
      <c r="B1776" s="96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</row>
    <row r="1777" spans="1:26" x14ac:dyDescent="0.25">
      <c r="A1777" s="76"/>
      <c r="B1777" s="96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</row>
    <row r="1778" spans="1:26" x14ac:dyDescent="0.25">
      <c r="A1778" s="76"/>
      <c r="B1778" s="96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</row>
    <row r="1779" spans="1:26" x14ac:dyDescent="0.25">
      <c r="A1779" s="76"/>
      <c r="B1779" s="96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</row>
    <row r="1780" spans="1:26" x14ac:dyDescent="0.25">
      <c r="A1780" s="76"/>
      <c r="B1780" s="96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</row>
    <row r="1781" spans="1:26" x14ac:dyDescent="0.25">
      <c r="A1781" s="76"/>
      <c r="B1781" s="96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</row>
    <row r="1782" spans="1:26" x14ac:dyDescent="0.25">
      <c r="A1782" s="76"/>
      <c r="B1782" s="96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</row>
    <row r="1783" spans="1:26" x14ac:dyDescent="0.25">
      <c r="A1783" s="76"/>
      <c r="B1783" s="96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</row>
    <row r="1784" spans="1:26" x14ac:dyDescent="0.25">
      <c r="A1784" s="76"/>
      <c r="B1784" s="96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</row>
    <row r="1785" spans="1:26" x14ac:dyDescent="0.25">
      <c r="A1785" s="76"/>
      <c r="B1785" s="96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</row>
    <row r="1786" spans="1:26" x14ac:dyDescent="0.25">
      <c r="A1786" s="76"/>
      <c r="B1786" s="96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</row>
    <row r="1787" spans="1:26" x14ac:dyDescent="0.25">
      <c r="A1787" s="76"/>
      <c r="B1787" s="96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</row>
    <row r="1788" spans="1:26" x14ac:dyDescent="0.25">
      <c r="A1788" s="76"/>
      <c r="B1788" s="96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</row>
    <row r="1789" spans="1:26" x14ac:dyDescent="0.25">
      <c r="A1789" s="76"/>
      <c r="B1789" s="96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</row>
    <row r="1790" spans="1:26" x14ac:dyDescent="0.25">
      <c r="A1790" s="76"/>
      <c r="B1790" s="96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</row>
    <row r="1791" spans="1:26" x14ac:dyDescent="0.25">
      <c r="A1791" s="76"/>
      <c r="B1791" s="96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</row>
    <row r="1792" spans="1:26" x14ac:dyDescent="0.25">
      <c r="A1792" s="76"/>
      <c r="B1792" s="96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</row>
    <row r="1793" spans="1:26" x14ac:dyDescent="0.25">
      <c r="A1793" s="76"/>
      <c r="B1793" s="96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</row>
    <row r="1794" spans="1:26" x14ac:dyDescent="0.25">
      <c r="A1794" s="76"/>
      <c r="B1794" s="96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</row>
    <row r="1795" spans="1:26" x14ac:dyDescent="0.25">
      <c r="A1795" s="76"/>
      <c r="B1795" s="96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</row>
    <row r="1796" spans="1:26" x14ac:dyDescent="0.25">
      <c r="A1796" s="76"/>
      <c r="B1796" s="96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</row>
    <row r="1797" spans="1:26" x14ac:dyDescent="0.25">
      <c r="A1797" s="76"/>
      <c r="B1797" s="96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x14ac:dyDescent="0.25">
      <c r="A1798" s="76"/>
      <c r="B1798" s="96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x14ac:dyDescent="0.25">
      <c r="A1799" s="76"/>
      <c r="B1799" s="96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x14ac:dyDescent="0.25">
      <c r="A1800" s="76"/>
      <c r="B1800" s="96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</row>
    <row r="1801" spans="1:26" x14ac:dyDescent="0.25">
      <c r="A1801" s="76"/>
      <c r="B1801" s="96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</row>
    <row r="1802" spans="1:26" x14ac:dyDescent="0.25">
      <c r="A1802" s="76"/>
      <c r="B1802" s="96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</row>
    <row r="1803" spans="1:26" x14ac:dyDescent="0.25">
      <c r="A1803" s="76"/>
      <c r="B1803" s="96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</row>
    <row r="1804" spans="1:26" x14ac:dyDescent="0.25">
      <c r="A1804" s="76"/>
      <c r="B1804" s="96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</row>
    <row r="1805" spans="1:26" x14ac:dyDescent="0.25">
      <c r="A1805" s="76"/>
      <c r="B1805" s="96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</row>
    <row r="1806" spans="1:26" x14ac:dyDescent="0.25">
      <c r="A1806" s="76"/>
      <c r="B1806" s="96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</row>
    <row r="1807" spans="1:26" x14ac:dyDescent="0.25">
      <c r="A1807" s="76"/>
      <c r="B1807" s="96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</row>
    <row r="1808" spans="1:26" x14ac:dyDescent="0.25">
      <c r="A1808" s="76"/>
      <c r="B1808" s="96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</row>
    <row r="1809" spans="1:26" x14ac:dyDescent="0.25">
      <c r="A1809" s="76"/>
      <c r="B1809" s="96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</row>
    <row r="1810" spans="1:26" x14ac:dyDescent="0.25">
      <c r="A1810" s="76"/>
      <c r="B1810" s="96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</row>
    <row r="1811" spans="1:26" x14ac:dyDescent="0.25">
      <c r="A1811" s="76"/>
      <c r="B1811" s="96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</row>
    <row r="1812" spans="1:26" x14ac:dyDescent="0.25">
      <c r="A1812" s="76"/>
      <c r="B1812" s="96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</row>
    <row r="1813" spans="1:26" x14ac:dyDescent="0.25">
      <c r="A1813" s="76"/>
      <c r="B1813" s="96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</row>
    <row r="1814" spans="1:26" x14ac:dyDescent="0.25">
      <c r="A1814" s="76"/>
      <c r="B1814" s="96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</row>
    <row r="1815" spans="1:26" x14ac:dyDescent="0.25">
      <c r="A1815" s="76"/>
      <c r="B1815" s="96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</row>
    <row r="1816" spans="1:26" x14ac:dyDescent="0.25">
      <c r="A1816" s="76"/>
      <c r="B1816" s="9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</row>
    <row r="1817" spans="1:26" x14ac:dyDescent="0.25">
      <c r="A1817" s="76"/>
      <c r="B1817" s="96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</row>
    <row r="1818" spans="1:26" x14ac:dyDescent="0.25">
      <c r="A1818" s="76"/>
      <c r="B1818" s="96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</row>
    <row r="1819" spans="1:26" x14ac:dyDescent="0.25">
      <c r="A1819" s="76"/>
      <c r="B1819" s="96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</row>
    <row r="1820" spans="1:26" x14ac:dyDescent="0.25">
      <c r="A1820" s="76"/>
      <c r="B1820" s="96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</row>
    <row r="1821" spans="1:26" x14ac:dyDescent="0.25">
      <c r="A1821" s="76"/>
      <c r="B1821" s="96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</row>
    <row r="1822" spans="1:26" x14ac:dyDescent="0.25">
      <c r="A1822" s="76"/>
      <c r="B1822" s="96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</row>
    <row r="1823" spans="1:26" x14ac:dyDescent="0.25">
      <c r="A1823" s="76"/>
      <c r="B1823" s="96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</row>
    <row r="1824" spans="1:26" x14ac:dyDescent="0.25">
      <c r="A1824" s="76"/>
      <c r="B1824" s="96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</row>
    <row r="1825" spans="1:26" x14ac:dyDescent="0.25">
      <c r="A1825" s="76"/>
      <c r="B1825" s="96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</row>
    <row r="1826" spans="1:26" x14ac:dyDescent="0.25">
      <c r="A1826" s="76"/>
      <c r="B1826" s="96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</row>
    <row r="1827" spans="1:26" x14ac:dyDescent="0.25">
      <c r="A1827" s="76"/>
      <c r="B1827" s="96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</row>
    <row r="1828" spans="1:26" x14ac:dyDescent="0.25">
      <c r="A1828" s="76"/>
      <c r="B1828" s="96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</row>
    <row r="1829" spans="1:26" x14ac:dyDescent="0.25">
      <c r="A1829" s="76"/>
      <c r="B1829" s="96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</row>
    <row r="1830" spans="1:26" x14ac:dyDescent="0.25">
      <c r="A1830" s="76"/>
      <c r="B1830" s="96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</row>
    <row r="1831" spans="1:26" x14ac:dyDescent="0.25">
      <c r="A1831" s="76"/>
      <c r="B1831" s="96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</row>
    <row r="1832" spans="1:26" x14ac:dyDescent="0.25">
      <c r="A1832" s="76"/>
      <c r="B1832" s="96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</row>
    <row r="1833" spans="1:26" x14ac:dyDescent="0.25">
      <c r="A1833" s="76"/>
      <c r="B1833" s="96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</row>
    <row r="1834" spans="1:26" x14ac:dyDescent="0.25">
      <c r="A1834" s="76"/>
      <c r="B1834" s="96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</row>
    <row r="1835" spans="1:26" x14ac:dyDescent="0.25">
      <c r="A1835" s="76"/>
      <c r="B1835" s="96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</row>
    <row r="1836" spans="1:26" x14ac:dyDescent="0.25">
      <c r="A1836" s="76"/>
      <c r="B1836" s="96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</row>
    <row r="1837" spans="1:26" x14ac:dyDescent="0.25">
      <c r="A1837" s="76"/>
      <c r="B1837" s="96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</row>
    <row r="1838" spans="1:26" x14ac:dyDescent="0.25">
      <c r="A1838" s="76"/>
      <c r="B1838" s="96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</row>
    <row r="1839" spans="1:26" x14ac:dyDescent="0.25">
      <c r="A1839" s="76"/>
      <c r="B1839" s="96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</row>
    <row r="1840" spans="1:26" x14ac:dyDescent="0.25">
      <c r="A1840" s="76"/>
      <c r="B1840" s="96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</row>
    <row r="1841" spans="1:26" x14ac:dyDescent="0.25">
      <c r="A1841" s="76"/>
      <c r="B1841" s="96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</row>
    <row r="1842" spans="1:26" x14ac:dyDescent="0.25">
      <c r="A1842" s="76"/>
      <c r="B1842" s="96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</row>
    <row r="1843" spans="1:26" x14ac:dyDescent="0.25">
      <c r="A1843" s="76"/>
      <c r="B1843" s="96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</row>
    <row r="1844" spans="1:26" x14ac:dyDescent="0.25">
      <c r="A1844" s="76"/>
      <c r="B1844" s="96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</row>
    <row r="1845" spans="1:26" x14ac:dyDescent="0.25">
      <c r="A1845" s="76"/>
      <c r="B1845" s="96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</row>
    <row r="1846" spans="1:26" x14ac:dyDescent="0.25">
      <c r="A1846" s="76"/>
      <c r="B1846" s="96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</row>
    <row r="1847" spans="1:26" x14ac:dyDescent="0.25">
      <c r="A1847" s="76"/>
      <c r="B1847" s="96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</row>
    <row r="1848" spans="1:26" x14ac:dyDescent="0.25">
      <c r="A1848" s="76"/>
      <c r="B1848" s="96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</row>
    <row r="1849" spans="1:26" x14ac:dyDescent="0.25">
      <c r="A1849" s="76"/>
      <c r="B1849" s="96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</row>
    <row r="1850" spans="1:26" x14ac:dyDescent="0.25">
      <c r="A1850" s="76"/>
      <c r="B1850" s="96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</row>
    <row r="1851" spans="1:26" x14ac:dyDescent="0.25">
      <c r="A1851" s="76"/>
      <c r="B1851" s="96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</row>
    <row r="1852" spans="1:26" x14ac:dyDescent="0.25">
      <c r="A1852" s="76"/>
      <c r="B1852" s="96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</row>
    <row r="1853" spans="1:26" x14ac:dyDescent="0.25">
      <c r="A1853" s="76"/>
      <c r="B1853" s="96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</row>
    <row r="1854" spans="1:26" x14ac:dyDescent="0.25">
      <c r="A1854" s="76"/>
      <c r="B1854" s="96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</row>
    <row r="1855" spans="1:26" x14ac:dyDescent="0.25">
      <c r="A1855" s="76"/>
      <c r="B1855" s="96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</row>
    <row r="1856" spans="1:26" x14ac:dyDescent="0.25">
      <c r="A1856" s="76"/>
      <c r="B1856" s="96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</row>
    <row r="1857" spans="1:26" x14ac:dyDescent="0.25">
      <c r="A1857" s="76"/>
      <c r="B1857" s="96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</row>
    <row r="1858" spans="1:26" x14ac:dyDescent="0.25">
      <c r="A1858" s="76"/>
      <c r="B1858" s="96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</row>
    <row r="1859" spans="1:26" x14ac:dyDescent="0.25">
      <c r="A1859" s="76"/>
      <c r="B1859" s="96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</row>
    <row r="1860" spans="1:26" x14ac:dyDescent="0.25">
      <c r="A1860" s="76"/>
      <c r="B1860" s="96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</row>
    <row r="1861" spans="1:26" x14ac:dyDescent="0.25">
      <c r="A1861" s="76"/>
      <c r="B1861" s="96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</row>
    <row r="1862" spans="1:26" x14ac:dyDescent="0.25">
      <c r="A1862" s="76"/>
      <c r="B1862" s="96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</row>
    <row r="1863" spans="1:26" x14ac:dyDescent="0.25">
      <c r="A1863" s="76"/>
      <c r="B1863" s="96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</row>
    <row r="1864" spans="1:26" x14ac:dyDescent="0.25">
      <c r="A1864" s="76"/>
      <c r="B1864" s="96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</row>
    <row r="1865" spans="1:26" x14ac:dyDescent="0.25">
      <c r="A1865" s="76"/>
      <c r="B1865" s="96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</row>
    <row r="1866" spans="1:26" x14ac:dyDescent="0.25">
      <c r="A1866" s="76"/>
      <c r="B1866" s="96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</row>
    <row r="1867" spans="1:26" x14ac:dyDescent="0.25">
      <c r="A1867" s="76"/>
      <c r="B1867" s="96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</row>
    <row r="1868" spans="1:26" x14ac:dyDescent="0.25">
      <c r="A1868" s="76"/>
      <c r="B1868" s="96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</row>
    <row r="1869" spans="1:26" x14ac:dyDescent="0.25">
      <c r="A1869" s="76"/>
      <c r="B1869" s="96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</row>
    <row r="1870" spans="1:26" x14ac:dyDescent="0.25">
      <c r="A1870" s="76"/>
      <c r="B1870" s="96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</row>
    <row r="1871" spans="1:26" x14ac:dyDescent="0.25">
      <c r="A1871" s="76"/>
      <c r="B1871" s="96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</row>
    <row r="1872" spans="1:26" x14ac:dyDescent="0.25">
      <c r="A1872" s="76"/>
      <c r="B1872" s="96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</row>
    <row r="1873" spans="1:26" x14ac:dyDescent="0.25">
      <c r="A1873" s="76"/>
      <c r="B1873" s="96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</row>
    <row r="1874" spans="1:26" x14ac:dyDescent="0.25">
      <c r="A1874" s="76"/>
      <c r="B1874" s="96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</row>
    <row r="1875" spans="1:26" x14ac:dyDescent="0.25">
      <c r="A1875" s="76"/>
      <c r="B1875" s="96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</row>
    <row r="1876" spans="1:26" x14ac:dyDescent="0.25">
      <c r="A1876" s="76"/>
      <c r="B1876" s="96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</row>
    <row r="1877" spans="1:26" x14ac:dyDescent="0.25">
      <c r="A1877" s="76"/>
      <c r="B1877" s="96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</row>
    <row r="1878" spans="1:26" x14ac:dyDescent="0.25">
      <c r="A1878" s="76"/>
      <c r="B1878" s="96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</row>
    <row r="1879" spans="1:26" x14ac:dyDescent="0.25">
      <c r="A1879" s="76"/>
      <c r="B1879" s="96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</row>
    <row r="1880" spans="1:26" x14ac:dyDescent="0.25">
      <c r="A1880" s="76"/>
      <c r="B1880" s="96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</row>
    <row r="1881" spans="1:26" x14ac:dyDescent="0.25">
      <c r="A1881" s="76"/>
      <c r="B1881" s="96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</row>
    <row r="1882" spans="1:26" x14ac:dyDescent="0.25">
      <c r="A1882" s="76"/>
      <c r="B1882" s="96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</row>
    <row r="1883" spans="1:26" x14ac:dyDescent="0.25">
      <c r="A1883" s="76"/>
      <c r="B1883" s="96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</row>
    <row r="1884" spans="1:26" x14ac:dyDescent="0.25">
      <c r="A1884" s="76"/>
      <c r="B1884" s="96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</row>
    <row r="1885" spans="1:26" x14ac:dyDescent="0.25">
      <c r="A1885" s="76"/>
      <c r="B1885" s="96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</row>
    <row r="1886" spans="1:26" x14ac:dyDescent="0.25">
      <c r="A1886" s="76"/>
      <c r="B1886" s="96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</row>
    <row r="1887" spans="1:26" x14ac:dyDescent="0.25">
      <c r="A1887" s="76"/>
      <c r="B1887" s="96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</row>
    <row r="1888" spans="1:26" x14ac:dyDescent="0.25">
      <c r="A1888" s="76"/>
      <c r="B1888" s="96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</row>
    <row r="1889" spans="1:26" x14ac:dyDescent="0.25">
      <c r="A1889" s="76"/>
      <c r="B1889" s="96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</row>
    <row r="1890" spans="1:26" x14ac:dyDescent="0.25">
      <c r="A1890" s="76"/>
      <c r="B1890" s="96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</row>
    <row r="1891" spans="1:26" x14ac:dyDescent="0.25">
      <c r="A1891" s="76"/>
      <c r="B1891" s="96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</row>
    <row r="1892" spans="1:26" x14ac:dyDescent="0.25">
      <c r="A1892" s="76"/>
      <c r="B1892" s="96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</row>
    <row r="1893" spans="1:26" x14ac:dyDescent="0.25">
      <c r="A1893" s="76"/>
      <c r="B1893" s="96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</row>
    <row r="1894" spans="1:26" x14ac:dyDescent="0.25">
      <c r="A1894" s="76"/>
      <c r="B1894" s="96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</row>
    <row r="1895" spans="1:26" x14ac:dyDescent="0.25">
      <c r="A1895" s="76"/>
      <c r="B1895" s="96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</row>
    <row r="1896" spans="1:26" x14ac:dyDescent="0.25">
      <c r="A1896" s="76"/>
      <c r="B1896" s="96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</row>
    <row r="1897" spans="1:26" x14ac:dyDescent="0.25">
      <c r="A1897" s="76"/>
      <c r="B1897" s="96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</row>
    <row r="1898" spans="1:26" x14ac:dyDescent="0.25">
      <c r="A1898" s="76"/>
      <c r="B1898" s="96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</row>
    <row r="1899" spans="1:26" x14ac:dyDescent="0.25">
      <c r="A1899" s="76"/>
      <c r="B1899" s="96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</row>
    <row r="1900" spans="1:26" x14ac:dyDescent="0.25">
      <c r="A1900" s="76"/>
      <c r="B1900" s="96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</row>
    <row r="1901" spans="1:26" x14ac:dyDescent="0.25">
      <c r="A1901" s="76"/>
      <c r="B1901" s="96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</row>
    <row r="1902" spans="1:26" x14ac:dyDescent="0.25">
      <c r="A1902" s="76"/>
      <c r="B1902" s="96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</row>
    <row r="1903" spans="1:26" x14ac:dyDescent="0.25">
      <c r="A1903" s="76"/>
      <c r="B1903" s="96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</row>
    <row r="1904" spans="1:26" x14ac:dyDescent="0.25">
      <c r="A1904" s="76"/>
      <c r="B1904" s="96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</row>
    <row r="1905" spans="1:26" x14ac:dyDescent="0.25">
      <c r="A1905" s="76"/>
      <c r="B1905" s="96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</row>
    <row r="1906" spans="1:26" x14ac:dyDescent="0.25">
      <c r="A1906" s="76"/>
      <c r="B1906" s="96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</row>
    <row r="1907" spans="1:26" x14ac:dyDescent="0.25">
      <c r="A1907" s="76"/>
      <c r="B1907" s="96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</row>
    <row r="1908" spans="1:26" x14ac:dyDescent="0.25">
      <c r="A1908" s="76"/>
      <c r="B1908" s="96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</row>
    <row r="1909" spans="1:26" x14ac:dyDescent="0.25">
      <c r="A1909" s="76"/>
      <c r="B1909" s="96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</row>
    <row r="1910" spans="1:26" x14ac:dyDescent="0.25">
      <c r="A1910" s="76"/>
      <c r="B1910" s="96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</row>
    <row r="1911" spans="1:26" x14ac:dyDescent="0.25">
      <c r="A1911" s="76"/>
      <c r="B1911" s="96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</row>
    <row r="1912" spans="1:26" x14ac:dyDescent="0.25">
      <c r="A1912" s="76"/>
      <c r="B1912" s="96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</row>
    <row r="1913" spans="1:26" x14ac:dyDescent="0.25">
      <c r="A1913" s="76"/>
      <c r="B1913" s="96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</row>
    <row r="1914" spans="1:26" x14ac:dyDescent="0.25">
      <c r="A1914" s="76"/>
      <c r="B1914" s="96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</row>
    <row r="1915" spans="1:26" x14ac:dyDescent="0.25">
      <c r="A1915" s="76"/>
      <c r="B1915" s="96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</row>
    <row r="1916" spans="1:26" x14ac:dyDescent="0.25">
      <c r="A1916" s="76"/>
      <c r="B1916" s="96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</row>
    <row r="1917" spans="1:26" x14ac:dyDescent="0.25">
      <c r="A1917" s="76"/>
      <c r="B1917" s="96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</row>
    <row r="1918" spans="1:26" x14ac:dyDescent="0.25">
      <c r="A1918" s="76"/>
      <c r="B1918" s="96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</row>
    <row r="1919" spans="1:26" x14ac:dyDescent="0.25">
      <c r="A1919" s="76"/>
      <c r="B1919" s="96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</row>
    <row r="1920" spans="1:26" x14ac:dyDescent="0.25">
      <c r="A1920" s="76"/>
      <c r="B1920" s="96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</row>
    <row r="1921" spans="1:26" x14ac:dyDescent="0.25">
      <c r="A1921" s="76"/>
      <c r="B1921" s="96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</row>
    <row r="1922" spans="1:26" x14ac:dyDescent="0.25">
      <c r="A1922" s="76"/>
      <c r="B1922" s="96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</row>
    <row r="1923" spans="1:26" x14ac:dyDescent="0.25">
      <c r="A1923" s="76"/>
      <c r="B1923" s="96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</row>
    <row r="1924" spans="1:26" x14ac:dyDescent="0.25">
      <c r="A1924" s="76"/>
      <c r="B1924" s="96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</row>
    <row r="1925" spans="1:26" x14ac:dyDescent="0.25">
      <c r="A1925" s="76"/>
      <c r="B1925" s="96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</row>
    <row r="1926" spans="1:26" x14ac:dyDescent="0.25">
      <c r="A1926" s="76"/>
      <c r="B1926" s="96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</row>
    <row r="1927" spans="1:26" x14ac:dyDescent="0.25">
      <c r="A1927" s="76"/>
      <c r="B1927" s="96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</row>
    <row r="1928" spans="1:26" x14ac:dyDescent="0.25">
      <c r="A1928" s="76"/>
      <c r="B1928" s="96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</row>
    <row r="1929" spans="1:26" x14ac:dyDescent="0.25">
      <c r="A1929" s="76"/>
      <c r="B1929" s="96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</row>
    <row r="1930" spans="1:26" x14ac:dyDescent="0.25">
      <c r="A1930" s="76"/>
      <c r="B1930" s="96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</row>
    <row r="1931" spans="1:26" x14ac:dyDescent="0.25">
      <c r="A1931" s="76"/>
      <c r="B1931" s="96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</row>
    <row r="1932" spans="1:26" x14ac:dyDescent="0.25">
      <c r="A1932" s="76"/>
      <c r="B1932" s="96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</row>
    <row r="1933" spans="1:26" x14ac:dyDescent="0.25">
      <c r="A1933" s="76"/>
      <c r="B1933" s="96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</row>
    <row r="1934" spans="1:26" x14ac:dyDescent="0.25">
      <c r="A1934" s="76"/>
      <c r="B1934" s="96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</row>
    <row r="1935" spans="1:26" x14ac:dyDescent="0.25">
      <c r="A1935" s="76"/>
      <c r="B1935" s="96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</row>
    <row r="1936" spans="1:26" x14ac:dyDescent="0.25">
      <c r="A1936" s="76"/>
      <c r="B1936" s="96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</row>
    <row r="1937" spans="1:26" x14ac:dyDescent="0.25">
      <c r="A1937" s="76"/>
      <c r="B1937" s="96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</row>
    <row r="1938" spans="1:26" x14ac:dyDescent="0.25">
      <c r="A1938" s="76"/>
      <c r="B1938" s="96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</row>
    <row r="1939" spans="1:26" x14ac:dyDescent="0.25">
      <c r="A1939" s="76"/>
      <c r="B1939" s="96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</row>
    <row r="1940" spans="1:26" x14ac:dyDescent="0.25">
      <c r="A1940" s="76"/>
      <c r="B1940" s="96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</row>
    <row r="1941" spans="1:26" x14ac:dyDescent="0.25">
      <c r="A1941" s="76"/>
      <c r="B1941" s="96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</row>
    <row r="1942" spans="1:26" x14ac:dyDescent="0.25">
      <c r="A1942" s="76"/>
      <c r="B1942" s="96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</row>
    <row r="1943" spans="1:26" x14ac:dyDescent="0.25">
      <c r="A1943" s="76"/>
      <c r="B1943" s="96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</row>
    <row r="1944" spans="1:26" x14ac:dyDescent="0.25">
      <c r="A1944" s="76"/>
      <c r="B1944" s="96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</row>
    <row r="1945" spans="1:26" x14ac:dyDescent="0.25">
      <c r="A1945" s="76"/>
      <c r="B1945" s="96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</row>
    <row r="1946" spans="1:26" x14ac:dyDescent="0.25">
      <c r="A1946" s="76"/>
      <c r="B1946" s="96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</row>
    <row r="1947" spans="1:26" x14ac:dyDescent="0.25">
      <c r="A1947" s="76"/>
      <c r="B1947" s="96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</row>
    <row r="1948" spans="1:26" x14ac:dyDescent="0.25">
      <c r="A1948" s="76"/>
      <c r="B1948" s="96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</row>
    <row r="1949" spans="1:26" x14ac:dyDescent="0.25">
      <c r="A1949" s="76"/>
      <c r="B1949" s="96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</row>
    <row r="1950" spans="1:26" x14ac:dyDescent="0.25">
      <c r="A1950" s="76"/>
      <c r="B1950" s="96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</row>
    <row r="1951" spans="1:26" x14ac:dyDescent="0.25">
      <c r="A1951" s="76"/>
      <c r="B1951" s="96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</row>
    <row r="1952" spans="1:26" x14ac:dyDescent="0.25">
      <c r="A1952" s="76"/>
      <c r="B1952" s="96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</row>
    <row r="1953" spans="1:26" x14ac:dyDescent="0.25">
      <c r="A1953" s="76"/>
      <c r="B1953" s="96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</row>
    <row r="1954" spans="1:26" x14ac:dyDescent="0.25">
      <c r="A1954" s="76"/>
      <c r="B1954" s="96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</row>
    <row r="1955" spans="1:26" x14ac:dyDescent="0.25">
      <c r="A1955" s="76"/>
      <c r="B1955" s="96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</row>
    <row r="1956" spans="1:26" x14ac:dyDescent="0.25">
      <c r="A1956" s="76"/>
      <c r="B1956" s="96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</row>
    <row r="1957" spans="1:26" x14ac:dyDescent="0.25">
      <c r="A1957" s="76"/>
      <c r="B1957" s="96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</row>
    <row r="1958" spans="1:26" x14ac:dyDescent="0.25">
      <c r="A1958" s="76"/>
      <c r="B1958" s="96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</row>
    <row r="1959" spans="1:26" x14ac:dyDescent="0.25">
      <c r="A1959" s="76"/>
      <c r="B1959" s="96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</row>
    <row r="1960" spans="1:26" x14ac:dyDescent="0.25">
      <c r="A1960" s="76"/>
      <c r="B1960" s="96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</row>
    <row r="1961" spans="1:26" x14ac:dyDescent="0.25">
      <c r="A1961" s="76"/>
      <c r="B1961" s="96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</row>
    <row r="1962" spans="1:26" x14ac:dyDescent="0.25">
      <c r="A1962" s="76"/>
      <c r="B1962" s="96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</row>
    <row r="1963" spans="1:26" x14ac:dyDescent="0.25">
      <c r="A1963" s="76"/>
      <c r="B1963" s="96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</row>
    <row r="1964" spans="1:26" x14ac:dyDescent="0.25">
      <c r="A1964" s="76"/>
      <c r="B1964" s="96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</row>
    <row r="1965" spans="1:26" x14ac:dyDescent="0.25">
      <c r="A1965" s="76"/>
      <c r="B1965" s="96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</row>
    <row r="1966" spans="1:26" x14ac:dyDescent="0.25">
      <c r="A1966" s="76"/>
      <c r="B1966" s="96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</row>
    <row r="1967" spans="1:26" x14ac:dyDescent="0.25">
      <c r="A1967" s="76"/>
      <c r="B1967" s="96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</row>
    <row r="1968" spans="1:26" x14ac:dyDescent="0.25">
      <c r="A1968" s="76"/>
      <c r="B1968" s="96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</row>
    <row r="1969" spans="1:26" x14ac:dyDescent="0.25">
      <c r="A1969" s="76"/>
      <c r="B1969" s="96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</row>
    <row r="1970" spans="1:26" x14ac:dyDescent="0.25">
      <c r="A1970" s="76"/>
      <c r="B1970" s="96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</row>
    <row r="1971" spans="1:26" x14ac:dyDescent="0.25">
      <c r="A1971" s="76"/>
      <c r="B1971" s="96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</row>
    <row r="1972" spans="1:26" x14ac:dyDescent="0.25">
      <c r="A1972" s="76"/>
      <c r="B1972" s="96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</row>
    <row r="1973" spans="1:26" x14ac:dyDescent="0.25">
      <c r="A1973" s="76"/>
      <c r="B1973" s="96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</row>
    <row r="1974" spans="1:26" x14ac:dyDescent="0.25">
      <c r="A1974" s="76"/>
      <c r="B1974" s="96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</row>
    <row r="1975" spans="1:26" x14ac:dyDescent="0.25">
      <c r="A1975" s="76"/>
      <c r="B1975" s="96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</row>
    <row r="1976" spans="1:26" x14ac:dyDescent="0.25">
      <c r="A1976" s="76"/>
      <c r="B1976" s="96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</row>
    <row r="1977" spans="1:26" x14ac:dyDescent="0.25">
      <c r="A1977" s="76"/>
      <c r="B1977" s="96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</row>
    <row r="1978" spans="1:26" x14ac:dyDescent="0.25">
      <c r="A1978" s="76"/>
      <c r="B1978" s="96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</row>
    <row r="1979" spans="1:26" x14ac:dyDescent="0.25">
      <c r="A1979" s="76"/>
      <c r="B1979" s="96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</row>
    <row r="1980" spans="1:26" x14ac:dyDescent="0.25">
      <c r="A1980" s="76"/>
      <c r="B1980" s="96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</row>
    <row r="1981" spans="1:26" x14ac:dyDescent="0.25">
      <c r="A1981" s="76"/>
      <c r="B1981" s="96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</row>
    <row r="1982" spans="1:26" x14ac:dyDescent="0.25">
      <c r="A1982" s="76"/>
      <c r="B1982" s="96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</row>
    <row r="1983" spans="1:26" x14ac:dyDescent="0.25">
      <c r="A1983" s="76"/>
      <c r="B1983" s="96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</row>
    <row r="1984" spans="1:26" x14ac:dyDescent="0.25">
      <c r="A1984" s="76"/>
      <c r="B1984" s="96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</row>
    <row r="1985" spans="1:26" x14ac:dyDescent="0.25">
      <c r="A1985" s="76"/>
      <c r="B1985" s="96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</row>
    <row r="1986" spans="1:26" x14ac:dyDescent="0.25">
      <c r="A1986" s="76"/>
      <c r="B1986" s="96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</row>
    <row r="1987" spans="1:26" x14ac:dyDescent="0.25">
      <c r="A1987" s="76"/>
      <c r="B1987" s="96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</row>
    <row r="1988" spans="1:26" x14ac:dyDescent="0.25">
      <c r="A1988" s="76"/>
      <c r="B1988" s="96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</row>
    <row r="1989" spans="1:26" x14ac:dyDescent="0.25">
      <c r="A1989" s="76"/>
      <c r="B1989" s="96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</row>
    <row r="1990" spans="1:26" x14ac:dyDescent="0.25">
      <c r="A1990" s="76"/>
      <c r="B1990" s="96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</row>
    <row r="1991" spans="1:26" x14ac:dyDescent="0.25">
      <c r="A1991" s="76"/>
      <c r="B1991" s="96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</row>
    <row r="1992" spans="1:26" x14ac:dyDescent="0.25">
      <c r="A1992" s="76"/>
      <c r="B1992" s="96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</row>
    <row r="1993" spans="1:26" x14ac:dyDescent="0.25">
      <c r="A1993" s="76"/>
      <c r="B1993" s="96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</row>
    <row r="1994" spans="1:26" x14ac:dyDescent="0.25">
      <c r="A1994" s="76"/>
      <c r="B1994" s="96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</row>
    <row r="1995" spans="1:26" x14ac:dyDescent="0.25">
      <c r="A1995" s="76"/>
      <c r="B1995" s="96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</row>
    <row r="1996" spans="1:26" x14ac:dyDescent="0.25">
      <c r="A1996" s="76"/>
      <c r="B1996" s="96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</row>
    <row r="1997" spans="1:26" x14ac:dyDescent="0.25">
      <c r="A1997" s="76"/>
      <c r="B1997" s="96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</row>
    <row r="1998" spans="1:26" x14ac:dyDescent="0.25">
      <c r="A1998" s="76"/>
      <c r="B1998" s="96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</row>
    <row r="1999" spans="1:26" x14ac:dyDescent="0.25">
      <c r="A1999" s="76"/>
      <c r="B1999" s="96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</row>
    <row r="2000" spans="1:26" x14ac:dyDescent="0.25">
      <c r="A2000" s="76"/>
      <c r="B2000" s="96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</row>
    <row r="2001" spans="1:26" x14ac:dyDescent="0.25">
      <c r="A2001" s="76"/>
      <c r="B2001" s="96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</row>
    <row r="2002" spans="1:26" x14ac:dyDescent="0.25">
      <c r="A2002" s="76"/>
      <c r="B2002" s="96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</row>
    <row r="2003" spans="1:26" x14ac:dyDescent="0.25">
      <c r="A2003" s="76"/>
      <c r="B2003" s="96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</row>
    <row r="2004" spans="1:26" x14ac:dyDescent="0.25">
      <c r="A2004" s="76"/>
      <c r="B2004" s="96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</row>
    <row r="2005" spans="1:26" x14ac:dyDescent="0.25">
      <c r="A2005" s="76"/>
      <c r="B2005" s="96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</row>
    <row r="2006" spans="1:26" x14ac:dyDescent="0.25">
      <c r="A2006" s="76"/>
      <c r="B2006" s="96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</row>
    <row r="2007" spans="1:26" x14ac:dyDescent="0.25">
      <c r="A2007" s="76"/>
      <c r="B2007" s="96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</row>
    <row r="2008" spans="1:26" x14ac:dyDescent="0.25">
      <c r="A2008" s="76"/>
      <c r="B2008" s="96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</row>
    <row r="2009" spans="1:26" x14ac:dyDescent="0.25">
      <c r="A2009" s="76"/>
      <c r="B2009" s="96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</row>
    <row r="2010" spans="1:26" x14ac:dyDescent="0.25">
      <c r="A2010" s="76"/>
      <c r="B2010" s="96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</row>
    <row r="2011" spans="1:26" x14ac:dyDescent="0.25">
      <c r="A2011" s="76"/>
      <c r="B2011" s="96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</row>
    <row r="2012" spans="1:26" x14ac:dyDescent="0.25">
      <c r="A2012" s="76"/>
      <c r="B2012" s="96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</row>
    <row r="2013" spans="1:26" x14ac:dyDescent="0.25">
      <c r="A2013" s="76"/>
      <c r="B2013" s="96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</row>
    <row r="2014" spans="1:26" x14ac:dyDescent="0.25">
      <c r="A2014" s="76"/>
      <c r="B2014" s="96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</row>
    <row r="2015" spans="1:26" x14ac:dyDescent="0.25">
      <c r="A2015" s="76"/>
      <c r="B2015" s="96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</row>
    <row r="2016" spans="1:26" x14ac:dyDescent="0.25">
      <c r="A2016" s="76"/>
      <c r="B2016" s="96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</row>
    <row r="2017" spans="1:26" x14ac:dyDescent="0.25">
      <c r="A2017" s="76"/>
      <c r="B2017" s="96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</row>
    <row r="2018" spans="1:26" x14ac:dyDescent="0.25">
      <c r="A2018" s="76"/>
      <c r="B2018" s="96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</row>
    <row r="2019" spans="1:26" x14ac:dyDescent="0.25">
      <c r="A2019" s="76"/>
      <c r="B2019" s="96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</row>
    <row r="2020" spans="1:26" x14ac:dyDescent="0.25">
      <c r="A2020" s="76"/>
      <c r="B2020" s="96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</row>
    <row r="2021" spans="1:26" x14ac:dyDescent="0.25">
      <c r="A2021" s="76"/>
      <c r="B2021" s="96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</row>
    <row r="2022" spans="1:26" x14ac:dyDescent="0.25">
      <c r="A2022" s="76"/>
      <c r="B2022" s="96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</row>
    <row r="2023" spans="1:26" x14ac:dyDescent="0.25">
      <c r="A2023" s="76"/>
      <c r="B2023" s="96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</row>
    <row r="2024" spans="1:26" x14ac:dyDescent="0.25">
      <c r="A2024" s="76"/>
      <c r="B2024" s="96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</row>
    <row r="2025" spans="1:26" x14ac:dyDescent="0.25">
      <c r="A2025" s="76"/>
      <c r="B2025" s="96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</row>
    <row r="2026" spans="1:26" x14ac:dyDescent="0.25">
      <c r="A2026" s="76"/>
      <c r="B2026" s="96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</row>
    <row r="2027" spans="1:26" x14ac:dyDescent="0.25">
      <c r="A2027" s="76"/>
      <c r="B2027" s="96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</row>
    <row r="2028" spans="1:26" x14ac:dyDescent="0.25">
      <c r="A2028" s="76"/>
      <c r="B2028" s="96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</row>
    <row r="2029" spans="1:26" x14ac:dyDescent="0.25">
      <c r="A2029" s="76"/>
      <c r="B2029" s="96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</row>
    <row r="2030" spans="1:26" x14ac:dyDescent="0.25">
      <c r="A2030" s="76"/>
      <c r="B2030" s="96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</row>
    <row r="2031" spans="1:26" x14ac:dyDescent="0.25">
      <c r="A2031" s="76"/>
      <c r="B2031" s="96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</row>
    <row r="2032" spans="1:26" x14ac:dyDescent="0.25">
      <c r="A2032" s="76"/>
      <c r="B2032" s="96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</row>
    <row r="2033" spans="1:26" x14ac:dyDescent="0.25">
      <c r="A2033" s="76"/>
      <c r="B2033" s="96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</row>
    <row r="2034" spans="1:26" x14ac:dyDescent="0.25">
      <c r="A2034" s="76"/>
      <c r="B2034" s="96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</row>
    <row r="2035" spans="1:26" x14ac:dyDescent="0.25">
      <c r="A2035" s="76"/>
      <c r="B2035" s="96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</row>
    <row r="2036" spans="1:26" x14ac:dyDescent="0.25">
      <c r="A2036" s="76"/>
      <c r="B2036" s="96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</row>
    <row r="2037" spans="1:26" x14ac:dyDescent="0.25">
      <c r="A2037" s="76"/>
      <c r="B2037" s="96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</row>
    <row r="2038" spans="1:26" x14ac:dyDescent="0.25">
      <c r="A2038" s="76"/>
      <c r="B2038" s="96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</row>
    <row r="2039" spans="1:26" x14ac:dyDescent="0.25">
      <c r="A2039" s="76"/>
      <c r="B2039" s="96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</row>
    <row r="2040" spans="1:26" x14ac:dyDescent="0.25">
      <c r="A2040" s="76"/>
      <c r="B2040" s="96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</row>
    <row r="2041" spans="1:26" x14ac:dyDescent="0.25">
      <c r="A2041" s="76"/>
      <c r="B2041" s="96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</row>
    <row r="2042" spans="1:26" x14ac:dyDescent="0.25">
      <c r="A2042" s="76"/>
      <c r="B2042" s="96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</row>
    <row r="2043" spans="1:26" x14ac:dyDescent="0.25">
      <c r="A2043" s="76"/>
      <c r="B2043" s="96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</row>
    <row r="2044" spans="1:26" x14ac:dyDescent="0.25">
      <c r="A2044" s="76"/>
      <c r="B2044" s="96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</row>
    <row r="2045" spans="1:26" x14ac:dyDescent="0.25">
      <c r="A2045" s="76"/>
      <c r="B2045" s="96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</row>
    <row r="2046" spans="1:26" x14ac:dyDescent="0.25">
      <c r="A2046" s="76"/>
      <c r="B2046" s="96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</row>
    <row r="2047" spans="1:26" x14ac:dyDescent="0.25">
      <c r="A2047" s="76"/>
      <c r="B2047" s="96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</row>
    <row r="2048" spans="1:26" x14ac:dyDescent="0.25">
      <c r="A2048" s="76"/>
      <c r="B2048" s="96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</row>
    <row r="2049" spans="1:26" x14ac:dyDescent="0.25">
      <c r="A2049" s="76"/>
      <c r="B2049" s="96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</row>
    <row r="2050" spans="1:26" x14ac:dyDescent="0.25">
      <c r="A2050" s="76"/>
      <c r="B2050" s="96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</row>
    <row r="2051" spans="1:26" x14ac:dyDescent="0.25">
      <c r="A2051" s="76"/>
      <c r="B2051" s="96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</row>
    <row r="2052" spans="1:26" x14ac:dyDescent="0.25">
      <c r="A2052" s="76"/>
      <c r="B2052" s="96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</row>
    <row r="2053" spans="1:26" x14ac:dyDescent="0.25">
      <c r="A2053" s="76"/>
      <c r="B2053" s="96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</row>
    <row r="2054" spans="1:26" x14ac:dyDescent="0.25">
      <c r="A2054" s="76"/>
      <c r="B2054" s="96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</row>
    <row r="2055" spans="1:26" x14ac:dyDescent="0.25">
      <c r="A2055" s="76"/>
      <c r="B2055" s="96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</row>
    <row r="2056" spans="1:26" x14ac:dyDescent="0.25">
      <c r="A2056" s="76"/>
      <c r="B2056" s="96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</row>
    <row r="2057" spans="1:26" x14ac:dyDescent="0.25">
      <c r="A2057" s="76"/>
      <c r="B2057" s="96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</row>
    <row r="2058" spans="1:26" x14ac:dyDescent="0.25">
      <c r="A2058" s="76"/>
      <c r="B2058" s="96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</row>
    <row r="2059" spans="1:26" x14ac:dyDescent="0.25">
      <c r="A2059" s="76"/>
      <c r="B2059" s="96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</row>
    <row r="2060" spans="1:26" x14ac:dyDescent="0.25">
      <c r="A2060" s="76"/>
      <c r="B2060" s="96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</row>
    <row r="2061" spans="1:26" x14ac:dyDescent="0.25">
      <c r="A2061" s="76"/>
      <c r="B2061" s="96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</row>
    <row r="2062" spans="1:26" x14ac:dyDescent="0.25">
      <c r="A2062" s="76"/>
      <c r="B2062" s="96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</row>
    <row r="2063" spans="1:26" x14ac:dyDescent="0.25">
      <c r="A2063" s="76"/>
      <c r="B2063" s="96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</row>
    <row r="2064" spans="1:26" x14ac:dyDescent="0.25">
      <c r="A2064" s="76"/>
      <c r="B2064" s="96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</row>
    <row r="2065" spans="1:26" x14ac:dyDescent="0.25">
      <c r="A2065" s="76"/>
      <c r="B2065" s="96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</row>
    <row r="2066" spans="1:26" x14ac:dyDescent="0.25">
      <c r="A2066" s="76"/>
      <c r="B2066" s="96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</row>
    <row r="2067" spans="1:26" x14ac:dyDescent="0.25">
      <c r="A2067" s="76"/>
      <c r="B2067" s="96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</row>
    <row r="2068" spans="1:26" x14ac:dyDescent="0.25">
      <c r="A2068" s="76"/>
      <c r="B2068" s="96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</row>
    <row r="2069" spans="1:26" x14ac:dyDescent="0.25">
      <c r="A2069" s="76"/>
      <c r="B2069" s="96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</row>
    <row r="2070" spans="1:26" x14ac:dyDescent="0.25">
      <c r="A2070" s="76"/>
      <c r="B2070" s="96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</row>
    <row r="2071" spans="1:26" x14ac:dyDescent="0.25">
      <c r="A2071" s="76"/>
      <c r="B2071" s="96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</row>
    <row r="2072" spans="1:26" x14ac:dyDescent="0.25">
      <c r="A2072" s="76"/>
      <c r="B2072" s="96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</row>
    <row r="2073" spans="1:26" x14ac:dyDescent="0.25">
      <c r="A2073" s="76"/>
      <c r="B2073" s="96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</row>
    <row r="2074" spans="1:26" x14ac:dyDescent="0.25">
      <c r="A2074" s="76"/>
      <c r="B2074" s="96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</row>
    <row r="2075" spans="1:26" x14ac:dyDescent="0.25">
      <c r="A2075" s="76"/>
      <c r="B2075" s="96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</row>
    <row r="2076" spans="1:26" x14ac:dyDescent="0.25">
      <c r="A2076" s="76"/>
      <c r="B2076" s="96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</row>
    <row r="2077" spans="1:26" x14ac:dyDescent="0.25">
      <c r="A2077" s="76"/>
      <c r="B2077" s="96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</row>
    <row r="2078" spans="1:26" x14ac:dyDescent="0.25">
      <c r="A2078" s="76"/>
      <c r="B2078" s="96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</row>
    <row r="2079" spans="1:26" x14ac:dyDescent="0.25">
      <c r="A2079" s="76"/>
      <c r="B2079" s="96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</row>
    <row r="2080" spans="1:26" x14ac:dyDescent="0.25">
      <c r="A2080" s="76"/>
      <c r="B2080" s="96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</row>
    <row r="2081" spans="1:26" x14ac:dyDescent="0.25">
      <c r="A2081" s="76"/>
      <c r="B2081" s="96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</row>
    <row r="2082" spans="1:26" x14ac:dyDescent="0.25">
      <c r="A2082" s="76"/>
      <c r="B2082" s="96"/>
      <c r="C2082" s="46"/>
      <c r="D2082" s="46"/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</row>
    <row r="2083" spans="1:26" x14ac:dyDescent="0.25">
      <c r="A2083" s="76"/>
      <c r="B2083" s="96"/>
      <c r="C2083" s="46"/>
      <c r="D2083" s="46"/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</row>
    <row r="2084" spans="1:26" x14ac:dyDescent="0.25">
      <c r="A2084" s="76"/>
      <c r="B2084" s="96"/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</row>
    <row r="2085" spans="1:26" x14ac:dyDescent="0.25">
      <c r="A2085" s="76"/>
      <c r="B2085" s="96"/>
      <c r="C2085" s="46"/>
      <c r="D2085" s="46"/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</row>
    <row r="2086" spans="1:26" x14ac:dyDescent="0.25">
      <c r="A2086" s="76"/>
      <c r="B2086" s="96"/>
      <c r="C2086" s="46"/>
      <c r="D2086" s="46"/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</row>
    <row r="2087" spans="1:26" x14ac:dyDescent="0.25">
      <c r="A2087" s="76"/>
      <c r="B2087" s="96"/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</row>
    <row r="2088" spans="1:26" x14ac:dyDescent="0.25">
      <c r="A2088" s="76"/>
      <c r="B2088" s="96"/>
      <c r="C2088" s="46"/>
      <c r="D2088" s="46"/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</row>
    <row r="2089" spans="1:26" x14ac:dyDescent="0.25">
      <c r="A2089" s="76"/>
      <c r="B2089" s="96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</row>
    <row r="2090" spans="1:26" x14ac:dyDescent="0.25">
      <c r="A2090" s="76"/>
      <c r="B2090" s="96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</row>
    <row r="2091" spans="1:26" x14ac:dyDescent="0.25">
      <c r="A2091" s="76"/>
      <c r="B2091" s="96"/>
      <c r="C2091" s="46"/>
      <c r="D2091" s="46"/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</row>
    <row r="2092" spans="1:26" x14ac:dyDescent="0.25">
      <c r="A2092" s="76"/>
      <c r="B2092" s="96"/>
      <c r="C2092" s="46"/>
      <c r="D2092" s="46"/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</row>
    <row r="2093" spans="1:26" x14ac:dyDescent="0.25">
      <c r="A2093" s="76"/>
      <c r="B2093" s="96"/>
      <c r="C2093" s="46"/>
      <c r="D2093" s="46"/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</row>
    <row r="2094" spans="1:26" x14ac:dyDescent="0.25">
      <c r="A2094" s="76"/>
      <c r="B2094" s="96"/>
      <c r="C2094" s="46"/>
      <c r="D2094" s="46"/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</row>
    <row r="2095" spans="1:26" x14ac:dyDescent="0.25">
      <c r="A2095" s="76"/>
      <c r="B2095" s="96"/>
      <c r="C2095" s="46"/>
      <c r="D2095" s="46"/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</row>
    <row r="2096" spans="1:26" x14ac:dyDescent="0.25">
      <c r="A2096" s="76"/>
      <c r="B2096" s="96"/>
      <c r="C2096" s="46"/>
      <c r="D2096" s="46"/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</row>
    <row r="2097" spans="1:26" x14ac:dyDescent="0.25">
      <c r="A2097" s="76"/>
      <c r="B2097" s="96"/>
      <c r="C2097" s="46"/>
      <c r="D2097" s="46"/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</row>
    <row r="2098" spans="1:26" x14ac:dyDescent="0.25">
      <c r="A2098" s="76"/>
      <c r="B2098" s="96"/>
      <c r="C2098" s="46"/>
      <c r="D2098" s="46"/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</row>
    <row r="2099" spans="1:26" x14ac:dyDescent="0.25">
      <c r="A2099" s="76"/>
      <c r="B2099" s="96"/>
      <c r="C2099" s="46"/>
      <c r="D2099" s="46"/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</row>
    <row r="2100" spans="1:26" x14ac:dyDescent="0.25">
      <c r="A2100" s="76"/>
      <c r="B2100" s="96"/>
      <c r="C2100" s="46"/>
      <c r="D2100" s="46"/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</row>
    <row r="2101" spans="1:26" x14ac:dyDescent="0.25">
      <c r="A2101" s="76"/>
      <c r="B2101" s="96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</row>
    <row r="2102" spans="1:26" x14ac:dyDescent="0.25">
      <c r="A2102" s="76"/>
      <c r="B2102" s="96"/>
      <c r="C2102" s="46"/>
      <c r="D2102" s="46"/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</row>
    <row r="2103" spans="1:26" x14ac:dyDescent="0.25">
      <c r="A2103" s="76"/>
      <c r="B2103" s="96"/>
      <c r="C2103" s="46"/>
      <c r="D2103" s="46"/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</row>
    <row r="2104" spans="1:26" x14ac:dyDescent="0.25">
      <c r="A2104" s="76"/>
      <c r="B2104" s="96"/>
      <c r="C2104" s="46"/>
      <c r="D2104" s="46"/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</row>
    <row r="2105" spans="1:26" x14ac:dyDescent="0.25">
      <c r="A2105" s="76"/>
      <c r="B2105" s="96"/>
      <c r="C2105" s="46"/>
      <c r="D2105" s="46"/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</row>
    <row r="2106" spans="1:26" x14ac:dyDescent="0.25">
      <c r="A2106" s="76"/>
      <c r="B2106" s="96"/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</row>
    <row r="2107" spans="1:26" x14ac:dyDescent="0.25">
      <c r="A2107" s="76"/>
      <c r="B2107" s="96"/>
      <c r="C2107" s="46"/>
      <c r="D2107" s="46"/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</row>
    <row r="2108" spans="1:26" x14ac:dyDescent="0.25">
      <c r="A2108" s="76"/>
      <c r="B2108" s="96"/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</row>
    <row r="2109" spans="1:26" x14ac:dyDescent="0.25">
      <c r="A2109" s="76"/>
      <c r="B2109" s="96"/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</row>
    <row r="2110" spans="1:26" x14ac:dyDescent="0.25">
      <c r="A2110" s="76"/>
      <c r="B2110" s="96"/>
      <c r="C2110" s="46"/>
      <c r="D2110" s="46"/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</row>
    <row r="2111" spans="1:26" x14ac:dyDescent="0.25">
      <c r="A2111" s="76"/>
      <c r="B2111" s="96"/>
      <c r="C2111" s="46"/>
      <c r="D2111" s="46"/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</row>
    <row r="2112" spans="1:26" x14ac:dyDescent="0.25">
      <c r="A2112" s="76"/>
      <c r="B2112" s="96"/>
      <c r="C2112" s="46"/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</row>
    <row r="2113" spans="1:26" x14ac:dyDescent="0.25">
      <c r="A2113" s="76"/>
      <c r="B2113" s="96"/>
      <c r="C2113" s="46"/>
      <c r="D2113" s="46"/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</row>
    <row r="2114" spans="1:26" x14ac:dyDescent="0.25">
      <c r="A2114" s="76"/>
      <c r="B2114" s="96"/>
      <c r="C2114" s="46"/>
      <c r="D2114" s="46"/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</row>
    <row r="2115" spans="1:26" x14ac:dyDescent="0.25">
      <c r="A2115" s="76"/>
      <c r="B2115" s="96"/>
      <c r="C2115" s="46"/>
      <c r="D2115" s="46"/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</row>
    <row r="2116" spans="1:26" x14ac:dyDescent="0.25">
      <c r="A2116" s="76"/>
      <c r="B2116" s="96"/>
      <c r="C2116" s="46"/>
      <c r="D2116" s="46"/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</row>
    <row r="2117" spans="1:26" x14ac:dyDescent="0.25">
      <c r="A2117" s="76"/>
      <c r="B2117" s="96"/>
      <c r="C2117" s="46"/>
      <c r="D2117" s="46"/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</row>
    <row r="2118" spans="1:26" x14ac:dyDescent="0.25">
      <c r="A2118" s="76"/>
      <c r="B2118" s="96"/>
      <c r="C2118" s="46"/>
      <c r="D2118" s="46"/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</row>
    <row r="2119" spans="1:26" x14ac:dyDescent="0.25">
      <c r="A2119" s="76"/>
      <c r="B2119" s="96"/>
      <c r="C2119" s="46"/>
      <c r="D2119" s="46"/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</row>
    <row r="2120" spans="1:26" x14ac:dyDescent="0.25">
      <c r="A2120" s="76"/>
      <c r="B2120" s="96"/>
      <c r="C2120" s="46"/>
      <c r="D2120" s="46"/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</row>
    <row r="2121" spans="1:26" x14ac:dyDescent="0.25">
      <c r="A2121" s="76"/>
      <c r="B2121" s="96"/>
      <c r="C2121" s="46"/>
      <c r="D2121" s="46"/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</row>
    <row r="2122" spans="1:26" x14ac:dyDescent="0.25">
      <c r="A2122" s="76"/>
      <c r="B2122" s="96"/>
      <c r="C2122" s="46"/>
      <c r="D2122" s="46"/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</row>
    <row r="2123" spans="1:26" x14ac:dyDescent="0.25">
      <c r="A2123" s="76"/>
      <c r="B2123" s="96"/>
      <c r="C2123" s="46"/>
      <c r="D2123" s="46"/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</row>
    <row r="2124" spans="1:26" x14ac:dyDescent="0.25">
      <c r="A2124" s="76"/>
      <c r="B2124" s="96"/>
      <c r="C2124" s="46"/>
      <c r="D2124" s="46"/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</row>
    <row r="2125" spans="1:26" x14ac:dyDescent="0.25">
      <c r="A2125" s="76"/>
      <c r="B2125" s="96"/>
      <c r="C2125" s="46"/>
      <c r="D2125" s="46"/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</row>
    <row r="2126" spans="1:26" x14ac:dyDescent="0.25">
      <c r="A2126" s="76"/>
      <c r="B2126" s="96"/>
      <c r="C2126" s="46"/>
      <c r="D2126" s="46"/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</row>
    <row r="2127" spans="1:26" x14ac:dyDescent="0.25">
      <c r="A2127" s="76"/>
      <c r="B2127" s="96"/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</row>
    <row r="2128" spans="1:26" x14ac:dyDescent="0.25">
      <c r="A2128" s="76"/>
      <c r="B2128" s="96"/>
      <c r="C2128" s="46"/>
      <c r="D2128" s="46"/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</row>
    <row r="2129" spans="1:26" x14ac:dyDescent="0.25">
      <c r="A2129" s="76"/>
      <c r="B2129" s="96"/>
      <c r="C2129" s="46"/>
      <c r="D2129" s="46"/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</row>
    <row r="2130" spans="1:26" x14ac:dyDescent="0.25">
      <c r="A2130" s="76"/>
      <c r="B2130" s="96"/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</row>
    <row r="2131" spans="1:26" x14ac:dyDescent="0.25">
      <c r="A2131" s="76"/>
      <c r="B2131" s="96"/>
      <c r="C2131" s="46"/>
      <c r="D2131" s="46"/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</row>
    <row r="2132" spans="1:26" x14ac:dyDescent="0.25">
      <c r="A2132" s="76"/>
      <c r="B2132" s="96"/>
      <c r="C2132" s="46"/>
      <c r="D2132" s="46"/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</row>
    <row r="2133" spans="1:26" x14ac:dyDescent="0.25">
      <c r="A2133" s="76"/>
      <c r="B2133" s="96"/>
      <c r="C2133" s="46"/>
      <c r="D2133" s="46"/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</row>
    <row r="2134" spans="1:26" x14ac:dyDescent="0.25">
      <c r="A2134" s="76"/>
      <c r="B2134" s="96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</row>
    <row r="2135" spans="1:26" x14ac:dyDescent="0.25">
      <c r="A2135" s="76"/>
      <c r="B2135" s="96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</row>
    <row r="2136" spans="1:26" x14ac:dyDescent="0.25">
      <c r="A2136" s="76"/>
      <c r="B2136" s="96"/>
      <c r="C2136" s="46"/>
      <c r="D2136" s="46"/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</row>
    <row r="2137" spans="1:26" x14ac:dyDescent="0.25">
      <c r="A2137" s="76"/>
      <c r="B2137" s="96"/>
      <c r="C2137" s="46"/>
      <c r="D2137" s="46"/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</row>
    <row r="2138" spans="1:26" x14ac:dyDescent="0.25">
      <c r="A2138" s="76"/>
      <c r="B2138" s="96"/>
      <c r="C2138" s="46"/>
      <c r="D2138" s="46"/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</row>
    <row r="2139" spans="1:26" x14ac:dyDescent="0.25">
      <c r="A2139" s="76"/>
      <c r="B2139" s="96"/>
      <c r="C2139" s="46"/>
      <c r="D2139" s="46"/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</row>
    <row r="2140" spans="1:26" x14ac:dyDescent="0.25">
      <c r="A2140" s="76"/>
      <c r="B2140" s="96"/>
      <c r="C2140" s="46"/>
      <c r="D2140" s="46"/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</row>
    <row r="2141" spans="1:26" x14ac:dyDescent="0.25">
      <c r="A2141" s="76"/>
      <c r="B2141" s="96"/>
      <c r="C2141" s="46"/>
      <c r="D2141" s="46"/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</row>
    <row r="2142" spans="1:26" x14ac:dyDescent="0.25">
      <c r="A2142" s="76"/>
      <c r="B2142" s="96"/>
      <c r="C2142" s="46"/>
      <c r="D2142" s="46"/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</row>
    <row r="2143" spans="1:26" x14ac:dyDescent="0.25">
      <c r="A2143" s="76"/>
      <c r="B2143" s="96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</row>
    <row r="2144" spans="1:26" x14ac:dyDescent="0.25">
      <c r="A2144" s="76"/>
      <c r="B2144" s="96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</row>
    <row r="2145" spans="1:26" x14ac:dyDescent="0.25">
      <c r="A2145" s="76"/>
      <c r="B2145" s="96"/>
      <c r="C2145" s="46"/>
      <c r="D2145" s="46"/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</row>
    <row r="2146" spans="1:26" x14ac:dyDescent="0.25">
      <c r="A2146" s="76"/>
      <c r="B2146" s="96"/>
      <c r="C2146" s="46"/>
      <c r="D2146" s="46"/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</row>
    <row r="2147" spans="1:26" x14ac:dyDescent="0.25">
      <c r="A2147" s="76"/>
      <c r="B2147" s="96"/>
      <c r="C2147" s="46"/>
      <c r="D2147" s="46"/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</row>
    <row r="2148" spans="1:26" x14ac:dyDescent="0.25">
      <c r="A2148" s="76"/>
      <c r="B2148" s="96"/>
      <c r="C2148" s="46"/>
      <c r="D2148" s="46"/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</row>
    <row r="2149" spans="1:26" x14ac:dyDescent="0.25">
      <c r="A2149" s="76"/>
      <c r="B2149" s="96"/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</row>
    <row r="2150" spans="1:26" x14ac:dyDescent="0.25">
      <c r="A2150" s="76"/>
      <c r="B2150" s="96"/>
      <c r="C2150" s="46"/>
      <c r="D2150" s="46"/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</row>
    <row r="2151" spans="1:26" x14ac:dyDescent="0.25">
      <c r="A2151" s="76"/>
      <c r="B2151" s="96"/>
      <c r="C2151" s="46"/>
      <c r="D2151" s="46"/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</row>
    <row r="2152" spans="1:26" x14ac:dyDescent="0.25">
      <c r="A2152" s="76"/>
      <c r="B2152" s="96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</row>
    <row r="2153" spans="1:26" x14ac:dyDescent="0.25">
      <c r="A2153" s="76"/>
      <c r="B2153" s="96"/>
      <c r="C2153" s="46"/>
      <c r="D2153" s="46"/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</row>
    <row r="2154" spans="1:26" x14ac:dyDescent="0.25">
      <c r="A2154" s="76"/>
      <c r="B2154" s="96"/>
      <c r="C2154" s="46"/>
      <c r="D2154" s="46"/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</row>
    <row r="2155" spans="1:26" x14ac:dyDescent="0.25">
      <c r="A2155" s="76"/>
      <c r="B2155" s="96"/>
      <c r="C2155" s="46"/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</row>
    <row r="2156" spans="1:26" x14ac:dyDescent="0.25">
      <c r="A2156" s="76"/>
      <c r="B2156" s="96"/>
      <c r="C2156" s="46"/>
      <c r="D2156" s="46"/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</row>
    <row r="2157" spans="1:26" x14ac:dyDescent="0.25">
      <c r="A2157" s="76"/>
      <c r="B2157" s="96"/>
      <c r="C2157" s="46"/>
      <c r="D2157" s="46"/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</row>
    <row r="2158" spans="1:26" x14ac:dyDescent="0.25">
      <c r="A2158" s="76"/>
      <c r="B2158" s="96"/>
      <c r="C2158" s="46"/>
      <c r="D2158" s="46"/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</row>
    <row r="2159" spans="1:26" x14ac:dyDescent="0.25">
      <c r="A2159" s="76"/>
      <c r="B2159" s="96"/>
      <c r="C2159" s="46"/>
      <c r="D2159" s="46"/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</row>
    <row r="2160" spans="1:26" x14ac:dyDescent="0.25">
      <c r="A2160" s="76"/>
      <c r="B2160" s="96"/>
      <c r="C2160" s="46"/>
      <c r="D2160" s="46"/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</row>
    <row r="2161" spans="1:26" x14ac:dyDescent="0.25">
      <c r="A2161" s="76"/>
      <c r="B2161" s="96"/>
      <c r="C2161" s="46"/>
      <c r="D2161" s="46"/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</row>
    <row r="2162" spans="1:26" x14ac:dyDescent="0.25">
      <c r="A2162" s="76"/>
      <c r="B2162" s="96"/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</row>
    <row r="2163" spans="1:26" x14ac:dyDescent="0.25">
      <c r="A2163" s="76"/>
      <c r="B2163" s="96"/>
      <c r="C2163" s="46"/>
      <c r="D2163" s="46"/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</row>
    <row r="2164" spans="1:26" x14ac:dyDescent="0.25">
      <c r="A2164" s="76"/>
      <c r="B2164" s="96"/>
      <c r="C2164" s="46"/>
      <c r="D2164" s="46"/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</row>
    <row r="2165" spans="1:26" x14ac:dyDescent="0.25">
      <c r="A2165" s="76"/>
      <c r="B2165" s="96"/>
      <c r="C2165" s="46"/>
      <c r="D2165" s="46"/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</row>
    <row r="2166" spans="1:26" x14ac:dyDescent="0.25">
      <c r="A2166" s="76"/>
      <c r="B2166" s="96"/>
      <c r="C2166" s="46"/>
      <c r="D2166" s="46"/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</row>
    <row r="2167" spans="1:26" x14ac:dyDescent="0.25">
      <c r="A2167" s="76"/>
      <c r="B2167" s="96"/>
      <c r="C2167" s="46"/>
      <c r="D2167" s="46"/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</row>
    <row r="2168" spans="1:26" x14ac:dyDescent="0.25">
      <c r="A2168" s="76"/>
      <c r="B2168" s="96"/>
      <c r="C2168" s="46"/>
      <c r="D2168" s="46"/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</row>
    <row r="2169" spans="1:26" x14ac:dyDescent="0.25">
      <c r="A2169" s="76"/>
      <c r="B2169" s="96"/>
      <c r="C2169" s="46"/>
      <c r="D2169" s="46"/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</row>
    <row r="2170" spans="1:26" x14ac:dyDescent="0.25">
      <c r="A2170" s="76"/>
      <c r="B2170" s="96"/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</row>
    <row r="2171" spans="1:26" x14ac:dyDescent="0.25">
      <c r="A2171" s="76"/>
      <c r="B2171" s="96"/>
      <c r="C2171" s="46"/>
      <c r="D2171" s="46"/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</row>
    <row r="2172" spans="1:26" x14ac:dyDescent="0.25">
      <c r="A2172" s="76"/>
      <c r="B2172" s="96"/>
      <c r="C2172" s="46"/>
      <c r="D2172" s="46"/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</row>
    <row r="2173" spans="1:26" x14ac:dyDescent="0.25">
      <c r="A2173" s="76"/>
      <c r="B2173" s="96"/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</row>
    <row r="2174" spans="1:26" x14ac:dyDescent="0.25">
      <c r="A2174" s="76"/>
      <c r="B2174" s="96"/>
      <c r="C2174" s="46"/>
      <c r="D2174" s="46"/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</row>
    <row r="2175" spans="1:26" x14ac:dyDescent="0.25">
      <c r="A2175" s="76"/>
      <c r="B2175" s="96"/>
      <c r="C2175" s="46"/>
      <c r="D2175" s="46"/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</row>
    <row r="2176" spans="1:26" x14ac:dyDescent="0.25">
      <c r="A2176" s="76"/>
      <c r="B2176" s="96"/>
      <c r="C2176" s="46"/>
      <c r="D2176" s="46"/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</row>
    <row r="2177" spans="1:26" x14ac:dyDescent="0.25">
      <c r="A2177" s="76"/>
      <c r="B2177" s="96"/>
      <c r="C2177" s="46"/>
      <c r="D2177" s="46"/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</row>
    <row r="2178" spans="1:26" x14ac:dyDescent="0.25">
      <c r="A2178" s="76"/>
      <c r="B2178" s="96"/>
      <c r="C2178" s="46"/>
      <c r="D2178" s="46"/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</row>
    <row r="2179" spans="1:26" x14ac:dyDescent="0.25">
      <c r="A2179" s="76"/>
      <c r="B2179" s="96"/>
      <c r="C2179" s="46"/>
      <c r="D2179" s="46"/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</row>
    <row r="2180" spans="1:26" x14ac:dyDescent="0.25">
      <c r="A2180" s="76"/>
      <c r="B2180" s="96"/>
      <c r="C2180" s="46"/>
      <c r="D2180" s="46"/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</row>
    <row r="2181" spans="1:26" x14ac:dyDescent="0.25">
      <c r="A2181" s="76"/>
      <c r="B2181" s="96"/>
      <c r="C2181" s="46"/>
      <c r="D2181" s="46"/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</row>
    <row r="2182" spans="1:26" x14ac:dyDescent="0.25">
      <c r="A2182" s="76"/>
      <c r="B2182" s="96"/>
      <c r="C2182" s="46"/>
      <c r="D2182" s="46"/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</row>
    <row r="2183" spans="1:26" x14ac:dyDescent="0.25">
      <c r="A2183" s="76"/>
      <c r="B2183" s="96"/>
      <c r="C2183" s="46"/>
      <c r="D2183" s="46"/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</row>
    <row r="2184" spans="1:26" x14ac:dyDescent="0.25">
      <c r="A2184" s="76"/>
      <c r="B2184" s="96"/>
      <c r="C2184" s="46"/>
      <c r="D2184" s="46"/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</row>
    <row r="2185" spans="1:26" x14ac:dyDescent="0.25">
      <c r="A2185" s="76"/>
      <c r="B2185" s="96"/>
      <c r="C2185" s="46"/>
      <c r="D2185" s="46"/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</row>
    <row r="2186" spans="1:26" x14ac:dyDescent="0.25">
      <c r="A2186" s="76"/>
      <c r="B2186" s="96"/>
      <c r="C2186" s="46"/>
      <c r="D2186" s="46"/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</row>
    <row r="2187" spans="1:26" x14ac:dyDescent="0.25">
      <c r="A2187" s="76"/>
      <c r="B2187" s="96"/>
      <c r="C2187" s="46"/>
      <c r="D2187" s="46"/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</row>
    <row r="2188" spans="1:26" x14ac:dyDescent="0.25">
      <c r="A2188" s="76"/>
      <c r="B2188" s="96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</row>
    <row r="2189" spans="1:26" x14ac:dyDescent="0.25">
      <c r="A2189" s="76"/>
      <c r="B2189" s="96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</row>
    <row r="2190" spans="1:26" x14ac:dyDescent="0.25">
      <c r="A2190" s="76"/>
      <c r="B2190" s="96"/>
      <c r="C2190" s="46"/>
      <c r="D2190" s="46"/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</row>
    <row r="2191" spans="1:26" x14ac:dyDescent="0.25">
      <c r="A2191" s="76"/>
      <c r="B2191" s="96"/>
      <c r="C2191" s="46"/>
      <c r="D2191" s="46"/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</row>
    <row r="2192" spans="1:26" x14ac:dyDescent="0.25">
      <c r="A2192" s="76"/>
      <c r="B2192" s="96"/>
      <c r="C2192" s="46"/>
      <c r="D2192" s="46"/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</row>
    <row r="2193" spans="1:26" x14ac:dyDescent="0.25">
      <c r="A2193" s="76"/>
      <c r="B2193" s="96"/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</row>
    <row r="2194" spans="1:26" x14ac:dyDescent="0.25">
      <c r="A2194" s="76"/>
      <c r="B2194" s="96"/>
      <c r="C2194" s="46"/>
      <c r="D2194" s="46"/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</row>
    <row r="2195" spans="1:26" x14ac:dyDescent="0.25">
      <c r="A2195" s="76"/>
      <c r="B2195" s="96"/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</row>
    <row r="2196" spans="1:26" x14ac:dyDescent="0.25">
      <c r="A2196" s="76"/>
      <c r="B2196" s="96"/>
      <c r="C2196" s="46"/>
      <c r="D2196" s="46"/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</row>
    <row r="2197" spans="1:26" x14ac:dyDescent="0.25">
      <c r="A2197" s="76"/>
      <c r="B2197" s="96"/>
      <c r="C2197" s="46"/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</row>
    <row r="2198" spans="1:26" x14ac:dyDescent="0.25">
      <c r="A2198" s="76"/>
      <c r="B2198" s="96"/>
      <c r="C2198" s="46"/>
      <c r="D2198" s="46"/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</row>
    <row r="2199" spans="1:26" x14ac:dyDescent="0.25">
      <c r="A2199" s="76"/>
      <c r="B2199" s="96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</row>
    <row r="2200" spans="1:26" x14ac:dyDescent="0.25">
      <c r="A2200" s="76"/>
      <c r="B2200" s="96"/>
      <c r="C2200" s="46"/>
      <c r="D2200" s="46"/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</row>
    <row r="2201" spans="1:26" x14ac:dyDescent="0.25">
      <c r="A2201" s="76"/>
      <c r="B2201" s="96"/>
      <c r="C2201" s="46"/>
      <c r="D2201" s="46"/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</row>
    <row r="2202" spans="1:26" x14ac:dyDescent="0.25">
      <c r="A2202" s="76"/>
      <c r="B2202" s="96"/>
      <c r="C2202" s="46"/>
      <c r="D2202" s="46"/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</row>
    <row r="2203" spans="1:26" x14ac:dyDescent="0.25">
      <c r="A2203" s="76"/>
      <c r="B2203" s="96"/>
      <c r="C2203" s="46"/>
      <c r="D2203" s="46"/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</row>
    <row r="2204" spans="1:26" x14ac:dyDescent="0.25">
      <c r="A2204" s="76"/>
      <c r="B2204" s="96"/>
      <c r="C2204" s="46"/>
      <c r="D2204" s="46"/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</row>
    <row r="2205" spans="1:26" x14ac:dyDescent="0.25">
      <c r="A2205" s="76"/>
      <c r="B2205" s="96"/>
      <c r="C2205" s="46"/>
      <c r="D2205" s="46"/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</row>
    <row r="2206" spans="1:26" x14ac:dyDescent="0.25">
      <c r="A2206" s="76"/>
      <c r="B2206" s="96"/>
      <c r="C2206" s="46"/>
      <c r="D2206" s="46"/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</row>
    <row r="2207" spans="1:26" x14ac:dyDescent="0.25">
      <c r="A2207" s="76"/>
      <c r="B2207" s="96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</row>
    <row r="2208" spans="1:26" x14ac:dyDescent="0.25">
      <c r="A2208" s="76"/>
      <c r="B2208" s="96"/>
      <c r="C2208" s="46"/>
      <c r="D2208" s="46"/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</row>
    <row r="2209" spans="1:26" x14ac:dyDescent="0.25">
      <c r="A2209" s="76"/>
      <c r="B2209" s="96"/>
      <c r="C2209" s="46"/>
      <c r="D2209" s="46"/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</row>
    <row r="2210" spans="1:26" x14ac:dyDescent="0.25">
      <c r="A2210" s="76"/>
      <c r="B2210" s="96"/>
      <c r="C2210" s="46"/>
      <c r="D2210" s="46"/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</row>
    <row r="2211" spans="1:26" x14ac:dyDescent="0.25">
      <c r="A2211" s="76"/>
      <c r="B2211" s="96"/>
      <c r="C2211" s="46"/>
      <c r="D2211" s="46"/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</row>
    <row r="2212" spans="1:26" x14ac:dyDescent="0.25">
      <c r="A2212" s="76"/>
      <c r="B2212" s="96"/>
      <c r="C2212" s="46"/>
      <c r="D2212" s="46"/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</row>
    <row r="2213" spans="1:26" x14ac:dyDescent="0.25">
      <c r="A2213" s="76"/>
      <c r="B2213" s="96"/>
      <c r="C2213" s="46"/>
      <c r="D2213" s="46"/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</row>
    <row r="2214" spans="1:26" x14ac:dyDescent="0.25">
      <c r="A2214" s="76"/>
      <c r="B2214" s="96"/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</row>
    <row r="2215" spans="1:26" x14ac:dyDescent="0.25">
      <c r="A2215" s="76"/>
      <c r="B2215" s="96"/>
      <c r="C2215" s="46"/>
      <c r="D2215" s="46"/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</row>
    <row r="2216" spans="1:26" x14ac:dyDescent="0.25">
      <c r="A2216" s="76"/>
      <c r="B2216" s="96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</row>
    <row r="2217" spans="1:26" x14ac:dyDescent="0.25">
      <c r="A2217" s="76"/>
      <c r="B2217" s="96"/>
      <c r="C2217" s="46"/>
      <c r="D2217" s="46"/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</row>
    <row r="2218" spans="1:26" x14ac:dyDescent="0.25">
      <c r="A2218" s="76"/>
      <c r="B2218" s="96"/>
      <c r="C2218" s="46"/>
      <c r="D2218" s="46"/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</row>
    <row r="2219" spans="1:26" x14ac:dyDescent="0.25">
      <c r="A2219" s="76"/>
      <c r="B2219" s="96"/>
      <c r="C2219" s="46"/>
      <c r="D2219" s="46"/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</row>
    <row r="2220" spans="1:26" x14ac:dyDescent="0.25">
      <c r="A2220" s="76"/>
      <c r="B2220" s="96"/>
      <c r="C2220" s="46"/>
      <c r="D2220" s="46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</row>
    <row r="2221" spans="1:26" x14ac:dyDescent="0.25">
      <c r="A2221" s="76"/>
      <c r="B2221" s="96"/>
      <c r="C2221" s="46"/>
      <c r="D2221" s="46"/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</row>
    <row r="2222" spans="1:26" x14ac:dyDescent="0.25">
      <c r="A2222" s="76"/>
      <c r="B2222" s="96"/>
      <c r="C2222" s="46"/>
      <c r="D2222" s="46"/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</row>
    <row r="2223" spans="1:26" x14ac:dyDescent="0.25">
      <c r="A2223" s="76"/>
      <c r="B2223" s="96"/>
      <c r="C2223" s="46"/>
      <c r="D2223" s="46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</row>
    <row r="2224" spans="1:26" x14ac:dyDescent="0.25">
      <c r="A2224" s="76"/>
      <c r="B2224" s="96"/>
      <c r="C2224" s="46"/>
      <c r="D2224" s="46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</row>
    <row r="2225" spans="1:26" x14ac:dyDescent="0.25">
      <c r="A2225" s="76"/>
      <c r="B2225" s="96"/>
      <c r="C2225" s="46"/>
      <c r="D2225" s="46"/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</row>
    <row r="2226" spans="1:26" x14ac:dyDescent="0.25">
      <c r="A2226" s="76"/>
      <c r="B2226" s="96"/>
      <c r="C2226" s="46"/>
      <c r="D2226" s="46"/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</row>
    <row r="2227" spans="1:26" x14ac:dyDescent="0.25">
      <c r="A2227" s="76"/>
      <c r="B2227" s="96"/>
      <c r="C2227" s="46"/>
      <c r="D2227" s="46"/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</row>
    <row r="2228" spans="1:26" x14ac:dyDescent="0.25">
      <c r="A2228" s="76"/>
      <c r="B2228" s="96"/>
      <c r="C2228" s="46"/>
      <c r="D2228" s="46"/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</row>
    <row r="2229" spans="1:26" x14ac:dyDescent="0.25">
      <c r="A2229" s="76"/>
      <c r="B2229" s="96"/>
      <c r="C2229" s="46"/>
      <c r="D2229" s="46"/>
      <c r="E2229" s="46"/>
      <c r="F2229" s="46"/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</row>
    <row r="2230" spans="1:26" x14ac:dyDescent="0.25">
      <c r="A2230" s="76"/>
      <c r="B2230" s="96"/>
      <c r="C2230" s="46"/>
      <c r="D2230" s="46"/>
      <c r="E2230" s="46"/>
      <c r="F2230" s="46"/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</row>
    <row r="2231" spans="1:26" x14ac:dyDescent="0.25">
      <c r="A2231" s="76"/>
      <c r="B2231" s="96"/>
      <c r="C2231" s="46"/>
      <c r="D2231" s="46"/>
      <c r="E2231" s="46"/>
      <c r="F2231" s="46"/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</row>
    <row r="2232" spans="1:26" x14ac:dyDescent="0.25">
      <c r="A2232" s="76"/>
      <c r="B2232" s="96"/>
      <c r="C2232" s="46"/>
      <c r="D2232" s="46"/>
      <c r="E2232" s="46"/>
      <c r="F2232" s="46"/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</row>
    <row r="2233" spans="1:26" x14ac:dyDescent="0.25">
      <c r="A2233" s="76"/>
      <c r="B2233" s="96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</row>
    <row r="2234" spans="1:26" x14ac:dyDescent="0.25">
      <c r="A2234" s="76"/>
      <c r="B2234" s="96"/>
      <c r="C2234" s="46"/>
      <c r="D2234" s="46"/>
      <c r="E2234" s="46"/>
      <c r="F2234" s="46"/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</row>
    <row r="2235" spans="1:26" x14ac:dyDescent="0.25">
      <c r="A2235" s="76"/>
      <c r="B2235" s="96"/>
      <c r="C2235" s="46"/>
      <c r="D2235" s="46"/>
      <c r="E2235" s="46"/>
      <c r="F2235" s="46"/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</row>
    <row r="2236" spans="1:26" x14ac:dyDescent="0.25">
      <c r="A2236" s="76"/>
      <c r="B2236" s="96"/>
      <c r="C2236" s="46"/>
      <c r="D2236" s="46"/>
      <c r="E2236" s="46"/>
      <c r="F2236" s="46"/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</row>
    <row r="2237" spans="1:26" x14ac:dyDescent="0.25">
      <c r="A2237" s="76"/>
      <c r="B2237" s="96"/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</row>
    <row r="2238" spans="1:26" x14ac:dyDescent="0.25">
      <c r="A2238" s="76"/>
      <c r="B2238" s="96"/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</row>
    <row r="2239" spans="1:26" x14ac:dyDescent="0.25">
      <c r="A2239" s="76"/>
      <c r="B2239" s="96"/>
      <c r="C2239" s="46"/>
      <c r="D2239" s="46"/>
      <c r="E2239" s="46"/>
      <c r="F2239" s="46"/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</row>
    <row r="2240" spans="1:26" x14ac:dyDescent="0.25">
      <c r="A2240" s="76"/>
      <c r="B2240" s="96"/>
      <c r="C2240" s="46"/>
      <c r="D2240" s="46"/>
      <c r="E2240" s="46"/>
      <c r="F2240" s="46"/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</row>
    <row r="2241" spans="1:26" x14ac:dyDescent="0.25">
      <c r="A2241" s="76"/>
      <c r="B2241" s="96"/>
      <c r="C2241" s="46"/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</row>
    <row r="2242" spans="1:26" x14ac:dyDescent="0.25">
      <c r="A2242" s="76"/>
      <c r="B2242" s="96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</row>
    <row r="2243" spans="1:26" x14ac:dyDescent="0.25">
      <c r="A2243" s="76"/>
      <c r="B2243" s="96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</row>
    <row r="2244" spans="1:26" x14ac:dyDescent="0.25">
      <c r="A2244" s="76"/>
      <c r="B2244" s="96"/>
      <c r="C2244" s="46"/>
      <c r="D2244" s="46"/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</row>
    <row r="2245" spans="1:26" x14ac:dyDescent="0.25">
      <c r="A2245" s="76"/>
      <c r="B2245" s="96"/>
      <c r="C2245" s="46"/>
      <c r="D2245" s="46"/>
      <c r="E2245" s="46"/>
      <c r="F2245" s="46"/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</row>
    <row r="2246" spans="1:26" x14ac:dyDescent="0.25">
      <c r="A2246" s="76"/>
      <c r="B2246" s="96"/>
      <c r="C2246" s="46"/>
      <c r="D2246" s="46"/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</row>
    <row r="2247" spans="1:26" x14ac:dyDescent="0.25">
      <c r="A2247" s="76"/>
      <c r="B2247" s="96"/>
      <c r="C2247" s="46"/>
      <c r="D2247" s="46"/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</row>
    <row r="2248" spans="1:26" x14ac:dyDescent="0.25">
      <c r="A2248" s="76"/>
      <c r="B2248" s="96"/>
      <c r="C2248" s="46"/>
      <c r="D2248" s="46"/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</row>
    <row r="2249" spans="1:26" x14ac:dyDescent="0.25">
      <c r="A2249" s="76"/>
      <c r="B2249" s="96"/>
      <c r="C2249" s="46"/>
      <c r="D2249" s="46"/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</row>
    <row r="2250" spans="1:26" x14ac:dyDescent="0.25">
      <c r="A2250" s="76"/>
      <c r="B2250" s="96"/>
      <c r="C2250" s="46"/>
      <c r="D2250" s="46"/>
      <c r="E2250" s="46"/>
      <c r="F2250" s="46"/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</row>
    <row r="2251" spans="1:26" x14ac:dyDescent="0.25">
      <c r="A2251" s="76"/>
      <c r="B2251" s="96"/>
      <c r="C2251" s="46"/>
      <c r="D2251" s="46"/>
      <c r="E2251" s="46"/>
      <c r="F2251" s="46"/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</row>
    <row r="2252" spans="1:26" x14ac:dyDescent="0.25">
      <c r="A2252" s="76"/>
      <c r="B2252" s="96"/>
      <c r="C2252" s="46"/>
      <c r="D2252" s="46"/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</row>
    <row r="2253" spans="1:26" x14ac:dyDescent="0.25">
      <c r="A2253" s="76"/>
      <c r="B2253" s="96"/>
      <c r="C2253" s="46"/>
      <c r="D2253" s="46"/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</row>
    <row r="2254" spans="1:26" x14ac:dyDescent="0.25">
      <c r="A2254" s="76"/>
      <c r="B2254" s="96"/>
      <c r="C2254" s="46"/>
      <c r="D2254" s="46"/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</row>
    <row r="2255" spans="1:26" x14ac:dyDescent="0.25">
      <c r="A2255" s="76"/>
      <c r="B2255" s="96"/>
      <c r="C2255" s="46"/>
      <c r="D2255" s="46"/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</row>
    <row r="2256" spans="1:26" x14ac:dyDescent="0.25">
      <c r="A2256" s="76"/>
      <c r="B2256" s="96"/>
      <c r="C2256" s="46"/>
      <c r="D2256" s="46"/>
      <c r="E2256" s="46"/>
      <c r="F2256" s="46"/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</row>
    <row r="2257" spans="1:26" x14ac:dyDescent="0.25">
      <c r="A2257" s="76"/>
      <c r="B2257" s="96"/>
      <c r="C2257" s="46"/>
      <c r="D2257" s="46"/>
      <c r="E2257" s="46"/>
      <c r="F2257" s="46"/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</row>
    <row r="2258" spans="1:26" x14ac:dyDescent="0.25">
      <c r="A2258" s="76"/>
      <c r="B2258" s="96"/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</row>
    <row r="2259" spans="1:26" x14ac:dyDescent="0.25">
      <c r="A2259" s="76"/>
      <c r="B2259" s="96"/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</row>
    <row r="2260" spans="1:26" x14ac:dyDescent="0.25">
      <c r="A2260" s="76"/>
      <c r="B2260" s="96"/>
      <c r="C2260" s="46"/>
      <c r="D2260" s="46"/>
      <c r="E2260" s="46"/>
      <c r="F2260" s="46"/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</row>
    <row r="2261" spans="1:26" x14ac:dyDescent="0.25">
      <c r="A2261" s="76"/>
      <c r="B2261" s="96"/>
      <c r="C2261" s="46"/>
      <c r="D2261" s="46"/>
      <c r="E2261" s="46"/>
      <c r="F2261" s="46"/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</row>
    <row r="2262" spans="1:26" x14ac:dyDescent="0.25">
      <c r="A2262" s="76"/>
      <c r="B2262" s="96"/>
      <c r="C2262" s="46"/>
      <c r="D2262" s="46"/>
      <c r="E2262" s="46"/>
      <c r="F2262" s="46"/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</row>
    <row r="2263" spans="1:26" x14ac:dyDescent="0.25">
      <c r="A2263" s="76"/>
      <c r="B2263" s="96"/>
      <c r="C2263" s="46"/>
      <c r="D2263" s="46"/>
      <c r="E2263" s="46"/>
      <c r="F2263" s="46"/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</row>
    <row r="2264" spans="1:26" x14ac:dyDescent="0.25">
      <c r="A2264" s="76"/>
      <c r="B2264" s="96"/>
      <c r="C2264" s="46"/>
      <c r="D2264" s="46"/>
      <c r="E2264" s="46"/>
      <c r="F2264" s="46"/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</row>
    <row r="2265" spans="1:26" x14ac:dyDescent="0.25">
      <c r="A2265" s="76"/>
      <c r="B2265" s="96"/>
      <c r="C2265" s="46"/>
      <c r="D2265" s="46"/>
      <c r="E2265" s="46"/>
      <c r="F2265" s="46"/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</row>
    <row r="2266" spans="1:26" x14ac:dyDescent="0.25">
      <c r="A2266" s="76"/>
      <c r="B2266" s="96"/>
      <c r="C2266" s="46"/>
      <c r="D2266" s="46"/>
      <c r="E2266" s="46"/>
      <c r="F2266" s="46"/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</row>
    <row r="2267" spans="1:26" x14ac:dyDescent="0.25">
      <c r="A2267" s="76"/>
      <c r="B2267" s="96"/>
      <c r="C2267" s="46"/>
      <c r="D2267" s="46"/>
      <c r="E2267" s="46"/>
      <c r="F2267" s="46"/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</row>
    <row r="2268" spans="1:26" x14ac:dyDescent="0.25">
      <c r="A2268" s="76"/>
      <c r="B2268" s="96"/>
      <c r="C2268" s="46"/>
      <c r="D2268" s="46"/>
      <c r="E2268" s="46"/>
      <c r="F2268" s="46"/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</row>
    <row r="2269" spans="1:26" x14ac:dyDescent="0.25">
      <c r="A2269" s="76"/>
      <c r="B2269" s="96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</row>
    <row r="2270" spans="1:26" x14ac:dyDescent="0.25">
      <c r="A2270" s="76"/>
      <c r="B2270" s="96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</row>
    <row r="2271" spans="1:26" x14ac:dyDescent="0.25">
      <c r="A2271" s="76"/>
      <c r="B2271" s="96"/>
      <c r="C2271" s="46"/>
      <c r="D2271" s="46"/>
      <c r="E2271" s="46"/>
      <c r="F2271" s="46"/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</row>
    <row r="2272" spans="1:26" x14ac:dyDescent="0.25">
      <c r="A2272" s="76"/>
      <c r="B2272" s="96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</row>
    <row r="2273" spans="1:26" x14ac:dyDescent="0.25">
      <c r="A2273" s="76"/>
      <c r="B2273" s="96"/>
      <c r="C2273" s="46"/>
      <c r="D2273" s="46"/>
      <c r="E2273" s="46"/>
      <c r="F2273" s="46"/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</row>
    <row r="2274" spans="1:26" x14ac:dyDescent="0.25">
      <c r="A2274" s="76"/>
      <c r="B2274" s="96"/>
      <c r="C2274" s="46"/>
      <c r="D2274" s="46"/>
      <c r="E2274" s="46"/>
      <c r="F2274" s="46"/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</row>
    <row r="2275" spans="1:26" x14ac:dyDescent="0.25">
      <c r="A2275" s="76"/>
      <c r="B2275" s="96"/>
      <c r="C2275" s="46"/>
      <c r="D2275" s="46"/>
      <c r="E2275" s="46"/>
      <c r="F2275" s="46"/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</row>
    <row r="2276" spans="1:26" x14ac:dyDescent="0.25">
      <c r="A2276" s="76"/>
      <c r="B2276" s="96"/>
      <c r="C2276" s="46"/>
      <c r="D2276" s="46"/>
      <c r="E2276" s="46"/>
      <c r="F2276" s="46"/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</row>
    <row r="2277" spans="1:26" x14ac:dyDescent="0.25">
      <c r="A2277" s="76"/>
      <c r="B2277" s="96"/>
      <c r="C2277" s="46"/>
      <c r="D2277" s="46"/>
      <c r="E2277" s="46"/>
      <c r="F2277" s="46"/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</row>
    <row r="2278" spans="1:26" x14ac:dyDescent="0.25">
      <c r="A2278" s="76"/>
      <c r="B2278" s="96"/>
      <c r="C2278" s="46"/>
      <c r="D2278" s="46"/>
      <c r="E2278" s="46"/>
      <c r="F2278" s="46"/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</row>
    <row r="2279" spans="1:26" x14ac:dyDescent="0.25">
      <c r="A2279" s="76"/>
      <c r="B2279" s="96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</row>
    <row r="2280" spans="1:26" x14ac:dyDescent="0.25">
      <c r="A2280" s="76"/>
      <c r="B2280" s="96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</row>
    <row r="2281" spans="1:26" x14ac:dyDescent="0.25">
      <c r="A2281" s="76"/>
      <c r="B2281" s="96"/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</row>
    <row r="2282" spans="1:26" x14ac:dyDescent="0.25">
      <c r="A2282" s="76"/>
      <c r="B2282" s="96"/>
      <c r="C2282" s="46"/>
      <c r="D2282" s="46"/>
      <c r="E2282" s="46"/>
      <c r="F2282" s="46"/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</row>
    <row r="2283" spans="1:26" x14ac:dyDescent="0.25">
      <c r="A2283" s="76"/>
      <c r="B2283" s="96"/>
      <c r="C2283" s="46"/>
      <c r="D2283" s="46"/>
      <c r="E2283" s="46"/>
      <c r="F2283" s="46"/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</row>
    <row r="2284" spans="1:26" x14ac:dyDescent="0.25">
      <c r="A2284" s="76"/>
      <c r="B2284" s="96"/>
      <c r="C2284" s="46"/>
      <c r="D2284" s="46"/>
      <c r="E2284" s="46"/>
      <c r="F2284" s="46"/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</row>
    <row r="2285" spans="1:26" x14ac:dyDescent="0.25">
      <c r="A2285" s="76"/>
      <c r="B2285" s="96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</row>
    <row r="2286" spans="1:26" x14ac:dyDescent="0.25">
      <c r="A2286" s="76"/>
      <c r="B2286" s="96"/>
      <c r="C2286" s="46"/>
      <c r="D2286" s="46"/>
      <c r="E2286" s="46"/>
      <c r="F2286" s="46"/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</row>
    <row r="2287" spans="1:26" x14ac:dyDescent="0.25">
      <c r="A2287" s="76"/>
      <c r="B2287" s="96"/>
      <c r="C2287" s="46"/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</row>
    <row r="2288" spans="1:26" x14ac:dyDescent="0.25">
      <c r="A2288" s="76"/>
      <c r="B2288" s="96"/>
      <c r="C2288" s="46"/>
      <c r="D2288" s="46"/>
      <c r="E2288" s="46"/>
      <c r="F2288" s="46"/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</row>
    <row r="2289" spans="1:26" x14ac:dyDescent="0.25">
      <c r="A2289" s="76"/>
      <c r="B2289" s="96"/>
      <c r="C2289" s="46"/>
      <c r="D2289" s="46"/>
      <c r="E2289" s="46"/>
      <c r="F2289" s="46"/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</row>
    <row r="2290" spans="1:26" x14ac:dyDescent="0.25">
      <c r="A2290" s="76"/>
      <c r="B2290" s="96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</row>
    <row r="2291" spans="1:26" x14ac:dyDescent="0.25">
      <c r="A2291" s="76"/>
      <c r="B2291" s="96"/>
      <c r="C2291" s="46"/>
      <c r="D2291" s="46"/>
      <c r="E2291" s="46"/>
      <c r="F2291" s="46"/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</row>
    <row r="2292" spans="1:26" x14ac:dyDescent="0.25">
      <c r="A2292" s="76"/>
      <c r="B2292" s="96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</row>
    <row r="2293" spans="1:26" x14ac:dyDescent="0.25">
      <c r="A2293" s="76"/>
      <c r="B2293" s="96"/>
      <c r="C2293" s="46"/>
      <c r="D2293" s="46"/>
      <c r="E2293" s="46"/>
      <c r="F2293" s="46"/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</row>
    <row r="2294" spans="1:26" x14ac:dyDescent="0.25">
      <c r="A2294" s="76"/>
      <c r="B2294" s="96"/>
      <c r="C2294" s="46"/>
      <c r="D2294" s="46"/>
      <c r="E2294" s="46"/>
      <c r="F2294" s="46"/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</row>
    <row r="2295" spans="1:26" x14ac:dyDescent="0.25">
      <c r="A2295" s="76"/>
      <c r="B2295" s="96"/>
      <c r="C2295" s="46"/>
      <c r="D2295" s="46"/>
      <c r="E2295" s="46"/>
      <c r="F2295" s="46"/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</row>
    <row r="2296" spans="1:26" x14ac:dyDescent="0.25">
      <c r="A2296" s="76"/>
      <c r="B2296" s="96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</row>
    <row r="2297" spans="1:26" x14ac:dyDescent="0.25">
      <c r="A2297" s="76"/>
      <c r="B2297" s="96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</row>
    <row r="2298" spans="1:26" x14ac:dyDescent="0.25">
      <c r="A2298" s="76"/>
      <c r="B2298" s="96"/>
      <c r="C2298" s="46"/>
      <c r="D2298" s="46"/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</row>
    <row r="2299" spans="1:26" x14ac:dyDescent="0.25">
      <c r="A2299" s="76"/>
      <c r="B2299" s="96"/>
      <c r="C2299" s="46"/>
      <c r="D2299" s="46"/>
      <c r="E2299" s="46"/>
      <c r="F2299" s="46"/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</row>
    <row r="2300" spans="1:26" x14ac:dyDescent="0.25">
      <c r="A2300" s="76"/>
      <c r="B2300" s="96"/>
      <c r="C2300" s="46"/>
      <c r="D2300" s="46"/>
      <c r="E2300" s="46"/>
      <c r="F2300" s="46"/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</row>
    <row r="2301" spans="1:26" x14ac:dyDescent="0.25">
      <c r="A2301" s="76"/>
      <c r="B2301" s="96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</row>
    <row r="2302" spans="1:26" x14ac:dyDescent="0.25">
      <c r="A2302" s="76"/>
      <c r="B2302" s="96"/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</row>
    <row r="2303" spans="1:26" x14ac:dyDescent="0.25">
      <c r="A2303" s="76"/>
      <c r="B2303" s="96"/>
      <c r="C2303" s="46"/>
      <c r="D2303" s="46"/>
      <c r="E2303" s="46"/>
      <c r="F2303" s="46"/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</row>
    <row r="2304" spans="1:26" x14ac:dyDescent="0.25">
      <c r="A2304" s="76"/>
      <c r="B2304" s="96"/>
      <c r="C2304" s="46"/>
      <c r="D2304" s="46"/>
      <c r="E2304" s="46"/>
      <c r="F2304" s="46"/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</row>
    <row r="2305" spans="1:26" x14ac:dyDescent="0.25">
      <c r="A2305" s="76"/>
      <c r="B2305" s="96"/>
      <c r="C2305" s="46"/>
      <c r="D2305" s="46"/>
      <c r="E2305" s="46"/>
      <c r="F2305" s="46"/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</row>
    <row r="2306" spans="1:26" x14ac:dyDescent="0.25">
      <c r="A2306" s="76"/>
      <c r="B2306" s="96"/>
      <c r="C2306" s="46"/>
      <c r="D2306" s="46"/>
      <c r="E2306" s="46"/>
      <c r="F2306" s="46"/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</row>
    <row r="2307" spans="1:26" x14ac:dyDescent="0.25">
      <c r="A2307" s="76"/>
      <c r="B2307" s="96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</row>
    <row r="2308" spans="1:26" x14ac:dyDescent="0.25">
      <c r="A2308" s="76"/>
      <c r="B2308" s="96"/>
      <c r="C2308" s="46"/>
      <c r="D2308" s="46"/>
      <c r="E2308" s="46"/>
      <c r="F2308" s="46"/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</row>
    <row r="2309" spans="1:26" x14ac:dyDescent="0.25">
      <c r="A2309" s="76"/>
      <c r="B2309" s="96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</row>
    <row r="2310" spans="1:26" x14ac:dyDescent="0.25">
      <c r="A2310" s="76"/>
      <c r="B2310" s="96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</row>
    <row r="2311" spans="1:26" x14ac:dyDescent="0.25">
      <c r="A2311" s="76"/>
      <c r="B2311" s="96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</row>
    <row r="2312" spans="1:26" x14ac:dyDescent="0.25">
      <c r="A2312" s="76"/>
      <c r="B2312" s="96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</row>
    <row r="2313" spans="1:26" x14ac:dyDescent="0.25">
      <c r="A2313" s="76"/>
      <c r="B2313" s="96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</row>
    <row r="2314" spans="1:26" x14ac:dyDescent="0.25">
      <c r="A2314" s="76"/>
      <c r="B2314" s="96"/>
      <c r="C2314" s="46"/>
      <c r="D2314" s="46"/>
      <c r="E2314" s="46"/>
      <c r="F2314" s="46"/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</row>
    <row r="2315" spans="1:26" x14ac:dyDescent="0.25">
      <c r="A2315" s="76"/>
      <c r="B2315" s="96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</row>
    <row r="2316" spans="1:26" x14ac:dyDescent="0.25">
      <c r="A2316" s="76"/>
      <c r="B2316" s="96"/>
      <c r="C2316" s="46"/>
      <c r="D2316" s="46"/>
      <c r="E2316" s="46"/>
      <c r="F2316" s="46"/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</row>
    <row r="2317" spans="1:26" x14ac:dyDescent="0.25">
      <c r="A2317" s="76"/>
      <c r="B2317" s="96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</row>
    <row r="2318" spans="1:26" x14ac:dyDescent="0.25">
      <c r="A2318" s="76"/>
      <c r="B2318" s="96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</row>
    <row r="2319" spans="1:26" x14ac:dyDescent="0.25">
      <c r="A2319" s="76"/>
      <c r="B2319" s="96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</row>
    <row r="2320" spans="1:26" x14ac:dyDescent="0.25">
      <c r="A2320" s="76"/>
      <c r="B2320" s="96"/>
      <c r="C2320" s="46"/>
      <c r="D2320" s="46"/>
      <c r="E2320" s="46"/>
      <c r="F2320" s="46"/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</row>
    <row r="2321" spans="1:26" x14ac:dyDescent="0.25">
      <c r="A2321" s="76"/>
      <c r="B2321" s="96"/>
      <c r="C2321" s="46"/>
      <c r="D2321" s="46"/>
      <c r="E2321" s="46"/>
      <c r="F2321" s="46"/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</row>
    <row r="2322" spans="1:26" x14ac:dyDescent="0.25">
      <c r="A2322" s="76"/>
      <c r="B2322" s="96"/>
      <c r="C2322" s="46"/>
      <c r="D2322" s="46"/>
      <c r="E2322" s="46"/>
      <c r="F2322" s="46"/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</row>
    <row r="2323" spans="1:26" x14ac:dyDescent="0.25">
      <c r="A2323" s="76"/>
      <c r="B2323" s="96"/>
      <c r="C2323" s="46"/>
      <c r="D2323" s="46"/>
      <c r="E2323" s="46"/>
      <c r="F2323" s="46"/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</row>
    <row r="2324" spans="1:26" x14ac:dyDescent="0.25">
      <c r="A2324" s="76"/>
      <c r="B2324" s="96"/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</row>
    <row r="2325" spans="1:26" x14ac:dyDescent="0.25">
      <c r="A2325" s="76"/>
      <c r="B2325" s="96"/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</row>
    <row r="2326" spans="1:26" x14ac:dyDescent="0.25">
      <c r="A2326" s="76"/>
      <c r="B2326" s="96"/>
      <c r="C2326" s="46"/>
      <c r="D2326" s="46"/>
      <c r="E2326" s="46"/>
      <c r="F2326" s="46"/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</row>
    <row r="2327" spans="1:26" x14ac:dyDescent="0.25">
      <c r="A2327" s="76"/>
      <c r="B2327" s="96"/>
      <c r="C2327" s="46"/>
      <c r="D2327" s="46"/>
      <c r="E2327" s="46"/>
      <c r="F2327" s="46"/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</row>
    <row r="2328" spans="1:26" x14ac:dyDescent="0.25">
      <c r="A2328" s="76"/>
      <c r="B2328" s="96"/>
      <c r="C2328" s="46"/>
      <c r="D2328" s="46"/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</row>
    <row r="2329" spans="1:26" x14ac:dyDescent="0.25">
      <c r="A2329" s="76"/>
      <c r="B2329" s="96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</row>
    <row r="2330" spans="1:26" x14ac:dyDescent="0.25">
      <c r="A2330" s="76"/>
      <c r="B2330" s="96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</row>
    <row r="2331" spans="1:26" x14ac:dyDescent="0.25">
      <c r="A2331" s="76"/>
      <c r="B2331" s="96"/>
      <c r="C2331" s="46"/>
      <c r="D2331" s="46"/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</row>
    <row r="2332" spans="1:26" x14ac:dyDescent="0.25">
      <c r="A2332" s="76"/>
      <c r="B2332" s="96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</row>
    <row r="2333" spans="1:26" x14ac:dyDescent="0.25">
      <c r="A2333" s="76"/>
      <c r="B2333" s="96"/>
      <c r="C2333" s="46"/>
      <c r="D2333" s="46"/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</row>
    <row r="2334" spans="1:26" x14ac:dyDescent="0.25">
      <c r="A2334" s="76"/>
      <c r="B2334" s="96"/>
      <c r="C2334" s="46"/>
      <c r="D2334" s="46"/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</row>
    <row r="2335" spans="1:26" x14ac:dyDescent="0.25">
      <c r="A2335" s="76"/>
      <c r="B2335" s="96"/>
      <c r="C2335" s="46"/>
      <c r="D2335" s="46"/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</row>
    <row r="2336" spans="1:26" x14ac:dyDescent="0.25">
      <c r="A2336" s="76"/>
      <c r="B2336" s="96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</row>
    <row r="2337" spans="1:26" x14ac:dyDescent="0.25">
      <c r="A2337" s="76"/>
      <c r="B2337" s="96"/>
      <c r="C2337" s="46"/>
      <c r="D2337" s="46"/>
      <c r="E2337" s="46"/>
      <c r="F2337" s="46"/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</row>
    <row r="2338" spans="1:26" x14ac:dyDescent="0.25">
      <c r="A2338" s="76"/>
      <c r="B2338" s="96"/>
      <c r="C2338" s="46"/>
      <c r="D2338" s="46"/>
      <c r="E2338" s="46"/>
      <c r="F2338" s="46"/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</row>
    <row r="2339" spans="1:26" x14ac:dyDescent="0.25">
      <c r="A2339" s="76"/>
      <c r="B2339" s="96"/>
      <c r="C2339" s="46"/>
      <c r="D2339" s="46"/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</row>
    <row r="2340" spans="1:26" x14ac:dyDescent="0.25">
      <c r="A2340" s="76"/>
      <c r="B2340" s="96"/>
      <c r="C2340" s="46"/>
      <c r="D2340" s="46"/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</row>
    <row r="2341" spans="1:26" x14ac:dyDescent="0.25">
      <c r="A2341" s="76"/>
      <c r="B2341" s="96"/>
      <c r="C2341" s="46"/>
      <c r="D2341" s="46"/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</row>
    <row r="2342" spans="1:26" x14ac:dyDescent="0.25">
      <c r="A2342" s="76"/>
      <c r="B2342" s="96"/>
      <c r="C2342" s="46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</row>
    <row r="2343" spans="1:26" x14ac:dyDescent="0.25">
      <c r="A2343" s="76"/>
      <c r="B2343" s="96"/>
      <c r="C2343" s="46"/>
      <c r="D2343" s="46"/>
      <c r="E2343" s="46"/>
      <c r="F2343" s="46"/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</row>
    <row r="2344" spans="1:26" x14ac:dyDescent="0.25">
      <c r="A2344" s="76"/>
      <c r="B2344" s="96"/>
      <c r="C2344" s="46"/>
      <c r="D2344" s="46"/>
      <c r="E2344" s="46"/>
      <c r="F2344" s="46"/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</row>
    <row r="2345" spans="1:26" x14ac:dyDescent="0.25">
      <c r="A2345" s="76"/>
      <c r="B2345" s="96"/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</row>
    <row r="2346" spans="1:26" x14ac:dyDescent="0.25">
      <c r="A2346" s="76"/>
      <c r="B2346" s="96"/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</row>
    <row r="2347" spans="1:26" x14ac:dyDescent="0.25">
      <c r="A2347" s="76"/>
      <c r="B2347" s="96"/>
      <c r="C2347" s="46"/>
      <c r="D2347" s="46"/>
      <c r="E2347" s="46"/>
      <c r="F2347" s="46"/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</row>
    <row r="2348" spans="1:26" x14ac:dyDescent="0.25">
      <c r="A2348" s="76"/>
      <c r="B2348" s="96"/>
      <c r="C2348" s="46"/>
      <c r="D2348" s="46"/>
      <c r="E2348" s="46"/>
      <c r="F2348" s="46"/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</row>
    <row r="2349" spans="1:26" x14ac:dyDescent="0.25">
      <c r="A2349" s="76"/>
      <c r="B2349" s="96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</row>
    <row r="2350" spans="1:26" x14ac:dyDescent="0.25">
      <c r="A2350" s="76"/>
      <c r="B2350" s="96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</row>
    <row r="2351" spans="1:26" x14ac:dyDescent="0.25">
      <c r="A2351" s="76"/>
      <c r="B2351" s="96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</row>
    <row r="2352" spans="1:26" x14ac:dyDescent="0.25">
      <c r="A2352" s="76"/>
      <c r="B2352" s="96"/>
      <c r="C2352" s="46"/>
      <c r="D2352" s="46"/>
      <c r="E2352" s="46"/>
      <c r="F2352" s="46"/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</row>
    <row r="2353" spans="1:26" x14ac:dyDescent="0.25">
      <c r="A2353" s="76"/>
      <c r="B2353" s="96"/>
      <c r="C2353" s="46"/>
      <c r="D2353" s="46"/>
      <c r="E2353" s="46"/>
      <c r="F2353" s="46"/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</row>
    <row r="2354" spans="1:26" x14ac:dyDescent="0.25">
      <c r="A2354" s="76"/>
      <c r="B2354" s="96"/>
      <c r="C2354" s="46"/>
      <c r="D2354" s="46"/>
      <c r="E2354" s="46"/>
      <c r="F2354" s="46"/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</row>
    <row r="2355" spans="1:26" x14ac:dyDescent="0.25">
      <c r="A2355" s="76"/>
      <c r="B2355" s="96"/>
      <c r="C2355" s="46"/>
      <c r="D2355" s="46"/>
      <c r="E2355" s="46"/>
      <c r="F2355" s="46"/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</row>
    <row r="2356" spans="1:26" x14ac:dyDescent="0.25">
      <c r="A2356" s="76"/>
      <c r="B2356" s="96"/>
      <c r="C2356" s="46"/>
      <c r="D2356" s="46"/>
      <c r="E2356" s="46"/>
      <c r="F2356" s="46"/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</row>
    <row r="2357" spans="1:26" x14ac:dyDescent="0.25">
      <c r="A2357" s="76"/>
      <c r="B2357" s="96"/>
      <c r="C2357" s="46"/>
      <c r="D2357" s="46"/>
      <c r="E2357" s="46"/>
      <c r="F2357" s="46"/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</row>
    <row r="2358" spans="1:26" x14ac:dyDescent="0.25">
      <c r="A2358" s="76"/>
      <c r="B2358" s="96"/>
      <c r="C2358" s="46"/>
      <c r="D2358" s="46"/>
      <c r="E2358" s="46"/>
      <c r="F2358" s="46"/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</row>
    <row r="2359" spans="1:26" x14ac:dyDescent="0.25">
      <c r="A2359" s="76"/>
      <c r="B2359" s="96"/>
      <c r="C2359" s="46"/>
      <c r="D2359" s="46"/>
      <c r="E2359" s="46"/>
      <c r="F2359" s="46"/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</row>
    <row r="2360" spans="1:26" x14ac:dyDescent="0.25">
      <c r="A2360" s="76"/>
      <c r="B2360" s="96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</row>
    <row r="2361" spans="1:26" x14ac:dyDescent="0.25">
      <c r="A2361" s="76"/>
      <c r="B2361" s="96"/>
      <c r="C2361" s="46"/>
      <c r="D2361" s="46"/>
      <c r="E2361" s="46"/>
      <c r="F2361" s="46"/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</row>
    <row r="2362" spans="1:26" x14ac:dyDescent="0.25">
      <c r="A2362" s="76"/>
      <c r="B2362" s="96"/>
      <c r="C2362" s="46"/>
      <c r="D2362" s="46"/>
      <c r="E2362" s="46"/>
      <c r="F2362" s="46"/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</row>
    <row r="2363" spans="1:26" x14ac:dyDescent="0.25">
      <c r="A2363" s="76"/>
      <c r="B2363" s="96"/>
      <c r="C2363" s="46"/>
      <c r="D2363" s="46"/>
      <c r="E2363" s="46"/>
      <c r="F2363" s="46"/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</row>
    <row r="2364" spans="1:26" x14ac:dyDescent="0.25">
      <c r="A2364" s="76"/>
      <c r="B2364" s="96"/>
      <c r="C2364" s="46"/>
      <c r="D2364" s="46"/>
      <c r="E2364" s="46"/>
      <c r="F2364" s="46"/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</row>
    <row r="2365" spans="1:26" x14ac:dyDescent="0.25">
      <c r="A2365" s="76"/>
      <c r="B2365" s="96"/>
      <c r="C2365" s="46"/>
      <c r="D2365" s="46"/>
      <c r="E2365" s="46"/>
      <c r="F2365" s="46"/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</row>
    <row r="2366" spans="1:26" x14ac:dyDescent="0.25">
      <c r="A2366" s="76"/>
      <c r="B2366" s="96"/>
      <c r="C2366" s="46"/>
      <c r="D2366" s="46"/>
      <c r="E2366" s="46"/>
      <c r="F2366" s="46"/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</row>
    <row r="2367" spans="1:26" x14ac:dyDescent="0.25">
      <c r="A2367" s="76"/>
      <c r="B2367" s="96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</row>
    <row r="2368" spans="1:26" x14ac:dyDescent="0.25">
      <c r="A2368" s="76"/>
      <c r="B2368" s="96"/>
      <c r="C2368" s="46"/>
      <c r="D2368" s="46"/>
      <c r="E2368" s="46"/>
      <c r="F2368" s="46"/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</row>
    <row r="2369" spans="1:26" x14ac:dyDescent="0.25">
      <c r="A2369" s="76"/>
      <c r="B2369" s="96"/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</row>
    <row r="2370" spans="1:26" x14ac:dyDescent="0.25">
      <c r="A2370" s="76"/>
      <c r="B2370" s="96"/>
      <c r="C2370" s="46"/>
      <c r="D2370" s="46"/>
      <c r="E2370" s="46"/>
      <c r="F2370" s="46"/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</row>
    <row r="2371" spans="1:26" x14ac:dyDescent="0.25">
      <c r="A2371" s="76"/>
      <c r="B2371" s="96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</row>
    <row r="2372" spans="1:26" x14ac:dyDescent="0.25">
      <c r="A2372" s="76"/>
      <c r="B2372" s="96"/>
      <c r="C2372" s="46"/>
      <c r="D2372" s="46"/>
      <c r="E2372" s="46"/>
      <c r="F2372" s="46"/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</row>
    <row r="2373" spans="1:26" x14ac:dyDescent="0.25">
      <c r="A2373" s="76"/>
      <c r="B2373" s="96"/>
      <c r="C2373" s="46"/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</row>
    <row r="2374" spans="1:26" x14ac:dyDescent="0.25">
      <c r="A2374" s="76"/>
      <c r="B2374" s="96"/>
      <c r="C2374" s="46"/>
      <c r="D2374" s="46"/>
      <c r="E2374" s="46"/>
      <c r="F2374" s="46"/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1:26" x14ac:dyDescent="0.25">
      <c r="A2375" s="76"/>
      <c r="B2375" s="96"/>
      <c r="C2375" s="46"/>
      <c r="D2375" s="46"/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1:26" x14ac:dyDescent="0.25">
      <c r="A2376" s="76"/>
      <c r="B2376" s="96"/>
      <c r="C2376" s="46"/>
      <c r="D2376" s="46"/>
      <c r="E2376" s="46"/>
      <c r="F2376" s="46"/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1:26" x14ac:dyDescent="0.25">
      <c r="A2377" s="76"/>
      <c r="B2377" s="96"/>
      <c r="C2377" s="46"/>
      <c r="D2377" s="46"/>
      <c r="E2377" s="46"/>
      <c r="F2377" s="46"/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1:26" x14ac:dyDescent="0.25">
      <c r="A2378" s="76"/>
      <c r="B2378" s="96"/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1:26" x14ac:dyDescent="0.25">
      <c r="A2379" s="76"/>
      <c r="B2379" s="96"/>
      <c r="C2379" s="46"/>
      <c r="D2379" s="46"/>
      <c r="E2379" s="46"/>
      <c r="F2379" s="46"/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1:26" x14ac:dyDescent="0.25">
      <c r="A2380" s="76"/>
      <c r="B2380" s="96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1:26" x14ac:dyDescent="0.25">
      <c r="A2381" s="76"/>
      <c r="B2381" s="96"/>
      <c r="C2381" s="46"/>
      <c r="D2381" s="46"/>
      <c r="E2381" s="46"/>
      <c r="F2381" s="46"/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1:26" x14ac:dyDescent="0.25">
      <c r="A2382" s="76"/>
      <c r="B2382" s="96"/>
      <c r="C2382" s="46"/>
      <c r="D2382" s="46"/>
      <c r="E2382" s="46"/>
      <c r="F2382" s="46"/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1:26" x14ac:dyDescent="0.25">
      <c r="A2383" s="76"/>
      <c r="B2383" s="96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1:26" x14ac:dyDescent="0.25">
      <c r="A2384" s="76"/>
      <c r="B2384" s="96"/>
      <c r="C2384" s="46"/>
      <c r="D2384" s="46"/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1:26" x14ac:dyDescent="0.25">
      <c r="A2385" s="76"/>
      <c r="B2385" s="96"/>
      <c r="C2385" s="46"/>
      <c r="D2385" s="46"/>
      <c r="E2385" s="46"/>
      <c r="F2385" s="46"/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1:26" x14ac:dyDescent="0.25">
      <c r="A2386" s="76"/>
      <c r="B2386" s="96"/>
      <c r="C2386" s="46"/>
      <c r="D2386" s="46"/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1:26" x14ac:dyDescent="0.25">
      <c r="A2387" s="76"/>
      <c r="B2387" s="96"/>
      <c r="C2387" s="46"/>
      <c r="D2387" s="46"/>
      <c r="E2387" s="46"/>
      <c r="F2387" s="46"/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1:26" x14ac:dyDescent="0.25">
      <c r="A2388" s="76"/>
      <c r="B2388" s="96"/>
      <c r="C2388" s="46"/>
      <c r="D2388" s="46"/>
      <c r="E2388" s="46"/>
      <c r="F2388" s="46"/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1:26" x14ac:dyDescent="0.25">
      <c r="A2389" s="76"/>
      <c r="B2389" s="96"/>
      <c r="C2389" s="46"/>
      <c r="D2389" s="46"/>
      <c r="E2389" s="46"/>
      <c r="F2389" s="46"/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1:26" x14ac:dyDescent="0.25">
      <c r="A2390" s="76"/>
      <c r="B2390" s="96"/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1:26" x14ac:dyDescent="0.25">
      <c r="A2391" s="76"/>
      <c r="B2391" s="96"/>
      <c r="C2391" s="46"/>
      <c r="D2391" s="46"/>
      <c r="E2391" s="46"/>
      <c r="F2391" s="46"/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1:26" x14ac:dyDescent="0.25">
      <c r="A2392" s="76"/>
      <c r="B2392" s="96"/>
      <c r="C2392" s="46"/>
      <c r="D2392" s="46"/>
      <c r="E2392" s="46"/>
      <c r="F2392" s="46"/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1:26" x14ac:dyDescent="0.25">
      <c r="A2393" s="76"/>
      <c r="B2393" s="96"/>
      <c r="C2393" s="46"/>
      <c r="D2393" s="46"/>
      <c r="E2393" s="46"/>
      <c r="F2393" s="46"/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1:26" x14ac:dyDescent="0.25">
      <c r="A2394" s="76"/>
      <c r="B2394" s="96"/>
      <c r="C2394" s="46"/>
      <c r="D2394" s="46"/>
      <c r="E2394" s="46"/>
      <c r="F2394" s="46"/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1:26" x14ac:dyDescent="0.25">
      <c r="A2395" s="76"/>
      <c r="B2395" s="96"/>
      <c r="C2395" s="46"/>
      <c r="D2395" s="46"/>
      <c r="E2395" s="46"/>
      <c r="F2395" s="46"/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1:26" x14ac:dyDescent="0.25">
      <c r="A2396" s="76"/>
      <c r="B2396" s="96"/>
      <c r="C2396" s="46"/>
      <c r="D2396" s="46"/>
      <c r="E2396" s="46"/>
      <c r="F2396" s="46"/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1:26" x14ac:dyDescent="0.25">
      <c r="A2397" s="76"/>
      <c r="B2397" s="96"/>
      <c r="C2397" s="46"/>
      <c r="D2397" s="46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1:26" x14ac:dyDescent="0.25">
      <c r="A2398" s="76"/>
      <c r="B2398" s="96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1:26" x14ac:dyDescent="0.25">
      <c r="A2399" s="76"/>
      <c r="B2399" s="96"/>
      <c r="C2399" s="46"/>
      <c r="D2399" s="46"/>
      <c r="E2399" s="46"/>
      <c r="F2399" s="46"/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1:26" x14ac:dyDescent="0.25">
      <c r="A2400" s="76"/>
      <c r="B2400" s="96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1:26" x14ac:dyDescent="0.25">
      <c r="A2401" s="76"/>
      <c r="B2401" s="96"/>
      <c r="C2401" s="46"/>
      <c r="D2401" s="46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1:26" x14ac:dyDescent="0.25">
      <c r="A2402" s="76"/>
      <c r="B2402" s="96"/>
      <c r="C2402" s="46"/>
      <c r="D2402" s="46"/>
      <c r="E2402" s="46"/>
      <c r="F2402" s="46"/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1:26" x14ac:dyDescent="0.25">
      <c r="A2403" s="76"/>
      <c r="B2403" s="96"/>
      <c r="C2403" s="46"/>
      <c r="D2403" s="46"/>
      <c r="E2403" s="46"/>
      <c r="F2403" s="46"/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1:26" x14ac:dyDescent="0.25">
      <c r="A2404" s="76"/>
      <c r="B2404" s="96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1:26" x14ac:dyDescent="0.25">
      <c r="A2405" s="76"/>
      <c r="B2405" s="96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1:26" x14ac:dyDescent="0.25">
      <c r="A2406" s="76"/>
      <c r="B2406" s="96"/>
      <c r="C2406" s="46"/>
      <c r="D2406" s="46"/>
      <c r="E2406" s="46"/>
      <c r="F2406" s="46"/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1:26" x14ac:dyDescent="0.25">
      <c r="A2407" s="76"/>
      <c r="B2407" s="96"/>
      <c r="C2407" s="46"/>
      <c r="D2407" s="46"/>
      <c r="E2407" s="46"/>
      <c r="F2407" s="46"/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1:26" x14ac:dyDescent="0.25">
      <c r="A2408" s="76"/>
      <c r="B2408" s="96"/>
      <c r="C2408" s="46"/>
      <c r="D2408" s="46"/>
      <c r="E2408" s="46"/>
      <c r="F2408" s="46"/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1:26" x14ac:dyDescent="0.25">
      <c r="A2409" s="76"/>
      <c r="B2409" s="96"/>
      <c r="C2409" s="46"/>
      <c r="D2409" s="46"/>
      <c r="E2409" s="46"/>
      <c r="F2409" s="46"/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1:26" x14ac:dyDescent="0.25">
      <c r="A2410" s="76"/>
      <c r="B2410" s="96"/>
      <c r="C2410" s="46"/>
      <c r="D2410" s="46"/>
      <c r="E2410" s="46"/>
      <c r="F2410" s="46"/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1:26" x14ac:dyDescent="0.25">
      <c r="A2411" s="76"/>
      <c r="B2411" s="96"/>
      <c r="C2411" s="46"/>
      <c r="D2411" s="46"/>
      <c r="E2411" s="46"/>
      <c r="F2411" s="46"/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1:26" x14ac:dyDescent="0.25">
      <c r="A2412" s="76"/>
      <c r="B2412" s="96"/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1:26" x14ac:dyDescent="0.25">
      <c r="A2413" s="76"/>
      <c r="B2413" s="96"/>
      <c r="C2413" s="46"/>
      <c r="D2413" s="46"/>
      <c r="E2413" s="46"/>
      <c r="F2413" s="46"/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1:26" x14ac:dyDescent="0.25">
      <c r="A2414" s="76"/>
      <c r="B2414" s="96"/>
      <c r="C2414" s="46"/>
      <c r="D2414" s="46"/>
      <c r="E2414" s="46"/>
      <c r="F2414" s="46"/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1:26" x14ac:dyDescent="0.25">
      <c r="A2415" s="76"/>
      <c r="B2415" s="96"/>
      <c r="C2415" s="46"/>
      <c r="D2415" s="46"/>
      <c r="E2415" s="46"/>
      <c r="F2415" s="46"/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1:26" x14ac:dyDescent="0.25">
      <c r="A2416" s="76"/>
      <c r="B2416" s="96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1:26" x14ac:dyDescent="0.25">
      <c r="A2417" s="76"/>
      <c r="B2417" s="96"/>
      <c r="C2417" s="46"/>
      <c r="D2417" s="46"/>
      <c r="E2417" s="46"/>
      <c r="F2417" s="46"/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1:26" x14ac:dyDescent="0.25">
      <c r="A2418" s="76"/>
      <c r="B2418" s="96"/>
      <c r="C2418" s="46"/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1:26" x14ac:dyDescent="0.25">
      <c r="A2419" s="76"/>
      <c r="B2419" s="96"/>
      <c r="C2419" s="46"/>
      <c r="D2419" s="46"/>
      <c r="E2419" s="46"/>
      <c r="F2419" s="46"/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1:26" x14ac:dyDescent="0.25">
      <c r="A2420" s="76"/>
      <c r="B2420" s="96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1:26" x14ac:dyDescent="0.25">
      <c r="A2421" s="76"/>
      <c r="B2421" s="96"/>
      <c r="C2421" s="46"/>
      <c r="D2421" s="46"/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1:26" x14ac:dyDescent="0.25">
      <c r="A2422" s="76"/>
      <c r="B2422" s="96"/>
      <c r="C2422" s="46"/>
      <c r="D2422" s="46"/>
      <c r="E2422" s="46"/>
      <c r="F2422" s="46"/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1:26" x14ac:dyDescent="0.25">
      <c r="A2423" s="76"/>
      <c r="B2423" s="96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1:26" x14ac:dyDescent="0.25">
      <c r="A2424" s="76"/>
      <c r="B2424" s="96"/>
      <c r="C2424" s="46"/>
      <c r="D2424" s="46"/>
      <c r="E2424" s="46"/>
      <c r="F2424" s="46"/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1:26" x14ac:dyDescent="0.25">
      <c r="A2425" s="76"/>
      <c r="B2425" s="96"/>
      <c r="C2425" s="46"/>
      <c r="D2425" s="46"/>
      <c r="E2425" s="46"/>
      <c r="F2425" s="46"/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1:26" x14ac:dyDescent="0.25">
      <c r="A2426" s="76"/>
      <c r="B2426" s="96"/>
      <c r="C2426" s="46"/>
      <c r="D2426" s="46"/>
      <c r="E2426" s="46"/>
      <c r="F2426" s="46"/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1:26" x14ac:dyDescent="0.25">
      <c r="A2427" s="76"/>
      <c r="B2427" s="96"/>
      <c r="C2427" s="46"/>
      <c r="D2427" s="46"/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1:26" x14ac:dyDescent="0.25">
      <c r="A2428" s="76"/>
      <c r="B2428" s="96"/>
      <c r="C2428" s="46"/>
      <c r="D2428" s="46"/>
      <c r="E2428" s="46"/>
      <c r="F2428" s="46"/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1:26" x14ac:dyDescent="0.25">
      <c r="A2429" s="76"/>
      <c r="B2429" s="96"/>
      <c r="C2429" s="46"/>
      <c r="D2429" s="46"/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1:26" x14ac:dyDescent="0.25">
      <c r="A2430" s="76"/>
      <c r="B2430" s="96"/>
      <c r="C2430" s="46"/>
      <c r="D2430" s="46"/>
      <c r="E2430" s="46"/>
      <c r="F2430" s="46"/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1:26" x14ac:dyDescent="0.25">
      <c r="A2431" s="76"/>
      <c r="B2431" s="96"/>
      <c r="C2431" s="46"/>
      <c r="D2431" s="46"/>
      <c r="E2431" s="46"/>
      <c r="F2431" s="46"/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1:26" x14ac:dyDescent="0.25">
      <c r="A2432" s="76"/>
      <c r="B2432" s="96"/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1:26" x14ac:dyDescent="0.25">
      <c r="A2433" s="76"/>
      <c r="B2433" s="96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1:26" x14ac:dyDescent="0.25">
      <c r="A2434" s="76"/>
      <c r="B2434" s="96"/>
      <c r="C2434" s="46"/>
      <c r="D2434" s="46"/>
      <c r="E2434" s="46"/>
      <c r="F2434" s="46"/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1:26" x14ac:dyDescent="0.25">
      <c r="A2435" s="76"/>
      <c r="B2435" s="96"/>
      <c r="C2435" s="46"/>
      <c r="D2435" s="46"/>
      <c r="E2435" s="46"/>
      <c r="F2435" s="46"/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1:26" x14ac:dyDescent="0.25">
      <c r="A2436" s="76"/>
      <c r="B2436" s="96"/>
      <c r="C2436" s="46"/>
      <c r="D2436" s="46"/>
      <c r="E2436" s="46"/>
      <c r="F2436" s="46"/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1:26" x14ac:dyDescent="0.25">
      <c r="A2437" s="76"/>
      <c r="B2437" s="96"/>
      <c r="C2437" s="46"/>
      <c r="D2437" s="46"/>
      <c r="E2437" s="46"/>
      <c r="F2437" s="46"/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1:26" x14ac:dyDescent="0.25">
      <c r="A2438" s="76"/>
      <c r="B2438" s="96"/>
      <c r="C2438" s="46"/>
      <c r="D2438" s="46"/>
      <c r="E2438" s="46"/>
      <c r="F2438" s="46"/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1:26" x14ac:dyDescent="0.25">
      <c r="A2439" s="76"/>
      <c r="B2439" s="96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1:26" x14ac:dyDescent="0.25">
      <c r="A2440" s="76"/>
      <c r="B2440" s="96"/>
      <c r="C2440" s="46"/>
      <c r="D2440" s="46"/>
      <c r="E2440" s="46"/>
      <c r="F2440" s="46"/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1:26" x14ac:dyDescent="0.25">
      <c r="A2441" s="76"/>
      <c r="B2441" s="96"/>
      <c r="C2441" s="46"/>
      <c r="D2441" s="46"/>
      <c r="E2441" s="46"/>
      <c r="F2441" s="46"/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1:26" x14ac:dyDescent="0.25">
      <c r="A2442" s="76"/>
      <c r="B2442" s="96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1:26" x14ac:dyDescent="0.25">
      <c r="A2443" s="76"/>
      <c r="B2443" s="96"/>
      <c r="C2443" s="46"/>
      <c r="D2443" s="46"/>
      <c r="E2443" s="46"/>
      <c r="F2443" s="46"/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1:26" x14ac:dyDescent="0.25">
      <c r="A2444" s="76"/>
      <c r="B2444" s="96"/>
      <c r="C2444" s="46"/>
      <c r="D2444" s="46"/>
      <c r="E2444" s="46"/>
      <c r="F2444" s="46"/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1:26" x14ac:dyDescent="0.25">
      <c r="A2445" s="76"/>
      <c r="B2445" s="96"/>
      <c r="C2445" s="46"/>
      <c r="D2445" s="46"/>
      <c r="E2445" s="46"/>
      <c r="F2445" s="46"/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1:26" x14ac:dyDescent="0.25">
      <c r="A2446" s="76"/>
      <c r="B2446" s="96"/>
      <c r="C2446" s="46"/>
      <c r="D2446" s="46"/>
      <c r="E2446" s="46"/>
      <c r="F2446" s="46"/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1:26" x14ac:dyDescent="0.25">
      <c r="A2447" s="76"/>
      <c r="B2447" s="96"/>
      <c r="C2447" s="46"/>
      <c r="D2447" s="46"/>
      <c r="E2447" s="46"/>
      <c r="F2447" s="46"/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1:26" x14ac:dyDescent="0.25">
      <c r="A2448" s="76"/>
      <c r="B2448" s="96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1:26" x14ac:dyDescent="0.25">
      <c r="A2449" s="76"/>
      <c r="B2449" s="96"/>
      <c r="C2449" s="46"/>
      <c r="D2449" s="46"/>
      <c r="E2449" s="46"/>
      <c r="F2449" s="46"/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1:26" x14ac:dyDescent="0.25">
      <c r="A2450" s="76"/>
      <c r="B2450" s="96"/>
      <c r="C2450" s="46"/>
      <c r="D2450" s="46"/>
      <c r="E2450" s="46"/>
      <c r="F2450" s="46"/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1:26" x14ac:dyDescent="0.25">
      <c r="A2451" s="76"/>
      <c r="B2451" s="96"/>
      <c r="C2451" s="46"/>
      <c r="D2451" s="46"/>
      <c r="E2451" s="46"/>
      <c r="F2451" s="46"/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1:26" x14ac:dyDescent="0.25">
      <c r="A2452" s="76"/>
      <c r="B2452" s="96"/>
      <c r="C2452" s="46"/>
      <c r="D2452" s="46"/>
      <c r="E2452" s="46"/>
      <c r="F2452" s="46"/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1:26" x14ac:dyDescent="0.25">
      <c r="A2453" s="76"/>
      <c r="B2453" s="96"/>
      <c r="C2453" s="46"/>
      <c r="D2453" s="46"/>
      <c r="E2453" s="46"/>
      <c r="F2453" s="46"/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1:26" x14ac:dyDescent="0.25">
      <c r="A2454" s="76"/>
      <c r="B2454" s="96"/>
      <c r="C2454" s="46"/>
      <c r="D2454" s="46"/>
      <c r="E2454" s="46"/>
      <c r="F2454" s="46"/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1:26" x14ac:dyDescent="0.25">
      <c r="A2455" s="76"/>
      <c r="B2455" s="96"/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1:26" x14ac:dyDescent="0.25">
      <c r="A2456" s="76"/>
      <c r="B2456" s="96"/>
      <c r="C2456" s="46"/>
      <c r="D2456" s="46"/>
      <c r="E2456" s="46"/>
      <c r="F2456" s="46"/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1:26" x14ac:dyDescent="0.25">
      <c r="A2457" s="76"/>
      <c r="B2457" s="96"/>
      <c r="C2457" s="46"/>
      <c r="D2457" s="46"/>
      <c r="E2457" s="46"/>
      <c r="F2457" s="46"/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1:26" x14ac:dyDescent="0.25">
      <c r="A2458" s="76"/>
      <c r="B2458" s="96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1:26" x14ac:dyDescent="0.25">
      <c r="A2459" s="76"/>
      <c r="B2459" s="96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1:26" x14ac:dyDescent="0.25">
      <c r="A2460" s="76"/>
      <c r="B2460" s="96"/>
      <c r="C2460" s="46"/>
      <c r="D2460" s="46"/>
      <c r="E2460" s="46"/>
      <c r="F2460" s="46"/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1:26" x14ac:dyDescent="0.25">
      <c r="A2461" s="76"/>
      <c r="B2461" s="96"/>
      <c r="C2461" s="46"/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1:26" x14ac:dyDescent="0.25">
      <c r="A2462" s="76"/>
      <c r="B2462" s="96"/>
      <c r="C2462" s="46"/>
      <c r="D2462" s="46"/>
      <c r="E2462" s="46"/>
      <c r="F2462" s="46"/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1:26" x14ac:dyDescent="0.25">
      <c r="A2463" s="76"/>
      <c r="B2463" s="96"/>
      <c r="C2463" s="46"/>
      <c r="D2463" s="46"/>
      <c r="E2463" s="46"/>
      <c r="F2463" s="46"/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1:26" x14ac:dyDescent="0.25">
      <c r="A2464" s="76"/>
      <c r="B2464" s="96"/>
      <c r="C2464" s="46"/>
      <c r="D2464" s="46"/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1:26" x14ac:dyDescent="0.25">
      <c r="A2465" s="76"/>
      <c r="B2465" s="96"/>
      <c r="C2465" s="46"/>
      <c r="D2465" s="46"/>
      <c r="E2465" s="46"/>
      <c r="F2465" s="46"/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1:26" x14ac:dyDescent="0.25">
      <c r="A2466" s="76"/>
      <c r="B2466" s="96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1:26" x14ac:dyDescent="0.25">
      <c r="A2467" s="76"/>
      <c r="B2467" s="96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1:26" x14ac:dyDescent="0.25">
      <c r="A2468" s="76"/>
      <c r="B2468" s="96"/>
      <c r="C2468" s="46"/>
      <c r="D2468" s="46"/>
      <c r="E2468" s="46"/>
      <c r="F2468" s="46"/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1:26" x14ac:dyDescent="0.25">
      <c r="A2469" s="76"/>
      <c r="B2469" s="96"/>
      <c r="C2469" s="46"/>
      <c r="D2469" s="46"/>
      <c r="E2469" s="46"/>
      <c r="F2469" s="46"/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1:26" x14ac:dyDescent="0.25">
      <c r="A2470" s="76"/>
      <c r="B2470" s="96"/>
      <c r="C2470" s="46"/>
      <c r="D2470" s="46"/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1:26" x14ac:dyDescent="0.25">
      <c r="A2471" s="76"/>
      <c r="B2471" s="96"/>
      <c r="C2471" s="46"/>
      <c r="D2471" s="46"/>
      <c r="E2471" s="46"/>
      <c r="F2471" s="46"/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1:26" x14ac:dyDescent="0.25">
      <c r="A2472" s="76"/>
      <c r="B2472" s="96"/>
      <c r="C2472" s="46"/>
      <c r="D2472" s="46"/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1:26" x14ac:dyDescent="0.25">
      <c r="A2473" s="76"/>
      <c r="B2473" s="96"/>
      <c r="C2473" s="46"/>
      <c r="D2473" s="46"/>
      <c r="E2473" s="46"/>
      <c r="F2473" s="46"/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1:26" x14ac:dyDescent="0.25">
      <c r="A2474" s="76"/>
      <c r="B2474" s="96"/>
      <c r="C2474" s="46"/>
      <c r="D2474" s="46"/>
      <c r="E2474" s="46"/>
      <c r="F2474" s="46"/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1:26" x14ac:dyDescent="0.25">
      <c r="A2475" s="76"/>
      <c r="B2475" s="96"/>
      <c r="C2475" s="46"/>
      <c r="D2475" s="46"/>
      <c r="E2475" s="46"/>
      <c r="F2475" s="46"/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1:26" x14ac:dyDescent="0.25">
      <c r="A2476" s="76"/>
      <c r="B2476" s="96"/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1:26" x14ac:dyDescent="0.25">
      <c r="A2477" s="76"/>
      <c r="B2477" s="96"/>
      <c r="C2477" s="46"/>
      <c r="D2477" s="46"/>
      <c r="E2477" s="46"/>
      <c r="F2477" s="46"/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1:26" x14ac:dyDescent="0.25">
      <c r="A2478" s="76"/>
      <c r="B2478" s="96"/>
      <c r="C2478" s="46"/>
      <c r="D2478" s="46"/>
      <c r="E2478" s="46"/>
      <c r="F2478" s="46"/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1:26" x14ac:dyDescent="0.25">
      <c r="A2479" s="76"/>
      <c r="B2479" s="96"/>
      <c r="C2479" s="46"/>
      <c r="D2479" s="46"/>
      <c r="E2479" s="46"/>
      <c r="F2479" s="46"/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1:26" x14ac:dyDescent="0.25">
      <c r="A2480" s="76"/>
      <c r="B2480" s="96"/>
      <c r="C2480" s="46"/>
      <c r="D2480" s="46"/>
      <c r="E2480" s="46"/>
      <c r="F2480" s="46"/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1:26" x14ac:dyDescent="0.25">
      <c r="A2481" s="76"/>
      <c r="B2481" s="96"/>
      <c r="C2481" s="46"/>
      <c r="D2481" s="46"/>
      <c r="E2481" s="46"/>
      <c r="F2481" s="46"/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1:26" x14ac:dyDescent="0.25">
      <c r="A2482" s="76"/>
      <c r="B2482" s="96"/>
      <c r="C2482" s="46"/>
      <c r="D2482" s="46"/>
      <c r="E2482" s="46"/>
      <c r="F2482" s="46"/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1:26" x14ac:dyDescent="0.25">
      <c r="A2483" s="76"/>
      <c r="B2483" s="96"/>
      <c r="C2483" s="46"/>
      <c r="D2483" s="46"/>
      <c r="E2483" s="46"/>
      <c r="F2483" s="46"/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1:26" x14ac:dyDescent="0.25">
      <c r="A2484" s="76"/>
      <c r="B2484" s="96"/>
      <c r="C2484" s="46"/>
      <c r="D2484" s="46"/>
      <c r="E2484" s="46"/>
      <c r="F2484" s="46"/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1:26" x14ac:dyDescent="0.25">
      <c r="A2485" s="76"/>
      <c r="B2485" s="96"/>
      <c r="C2485" s="46"/>
      <c r="D2485" s="46"/>
      <c r="E2485" s="46"/>
      <c r="F2485" s="46"/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1:26" x14ac:dyDescent="0.25">
      <c r="A2486" s="76"/>
      <c r="B2486" s="96"/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1:26" x14ac:dyDescent="0.25">
      <c r="A2487" s="76"/>
      <c r="B2487" s="96"/>
      <c r="C2487" s="46"/>
      <c r="D2487" s="46"/>
      <c r="E2487" s="46"/>
      <c r="F2487" s="46"/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1:26" x14ac:dyDescent="0.25">
      <c r="A2488" s="76"/>
      <c r="B2488" s="96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1:26" x14ac:dyDescent="0.25">
      <c r="A2489" s="76"/>
      <c r="B2489" s="96"/>
      <c r="C2489" s="46"/>
      <c r="D2489" s="46"/>
      <c r="E2489" s="46"/>
      <c r="F2489" s="46"/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1:26" x14ac:dyDescent="0.25">
      <c r="A2490" s="76"/>
      <c r="B2490" s="96"/>
      <c r="C2490" s="46"/>
      <c r="D2490" s="46"/>
      <c r="E2490" s="46"/>
      <c r="F2490" s="46"/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1:26" x14ac:dyDescent="0.25">
      <c r="A2491" s="76"/>
      <c r="B2491" s="96"/>
      <c r="C2491" s="46"/>
      <c r="D2491" s="46"/>
      <c r="E2491" s="46"/>
      <c r="F2491" s="46"/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1:26" x14ac:dyDescent="0.25">
      <c r="A2492" s="76"/>
      <c r="B2492" s="96"/>
      <c r="C2492" s="46"/>
      <c r="D2492" s="46"/>
      <c r="E2492" s="46"/>
      <c r="F2492" s="46"/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1:26" x14ac:dyDescent="0.25">
      <c r="A2493" s="76"/>
      <c r="B2493" s="96"/>
      <c r="C2493" s="46"/>
      <c r="D2493" s="46"/>
      <c r="E2493" s="46"/>
      <c r="F2493" s="46"/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1:26" x14ac:dyDescent="0.25">
      <c r="A2494" s="76"/>
      <c r="B2494" s="96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1:26" x14ac:dyDescent="0.25">
      <c r="A2495" s="76"/>
      <c r="B2495" s="96"/>
      <c r="C2495" s="46"/>
      <c r="D2495" s="46"/>
      <c r="E2495" s="46"/>
      <c r="F2495" s="46"/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1:26" x14ac:dyDescent="0.25">
      <c r="A2496" s="76"/>
      <c r="B2496" s="96"/>
      <c r="C2496" s="46"/>
      <c r="D2496" s="46"/>
      <c r="E2496" s="46"/>
      <c r="F2496" s="46"/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1:26" x14ac:dyDescent="0.25">
      <c r="A2497" s="76"/>
      <c r="B2497" s="96"/>
      <c r="C2497" s="46"/>
      <c r="D2497" s="46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1:26" x14ac:dyDescent="0.25">
      <c r="A2498" s="76"/>
      <c r="B2498" s="96"/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1:26" x14ac:dyDescent="0.25">
      <c r="A2499" s="76"/>
      <c r="B2499" s="96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1:26" x14ac:dyDescent="0.25">
      <c r="A2500" s="76"/>
      <c r="B2500" s="96"/>
      <c r="C2500" s="46"/>
      <c r="D2500" s="46"/>
      <c r="E2500" s="46"/>
      <c r="F2500" s="46"/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1:26" x14ac:dyDescent="0.25">
      <c r="A2501" s="76"/>
      <c r="B2501" s="96"/>
      <c r="C2501" s="46"/>
      <c r="D2501" s="46"/>
      <c r="E2501" s="46"/>
      <c r="F2501" s="46"/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1:26" x14ac:dyDescent="0.25">
      <c r="A2502" s="76"/>
      <c r="B2502" s="96"/>
      <c r="C2502" s="46"/>
      <c r="D2502" s="46"/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1:26" x14ac:dyDescent="0.25">
      <c r="A2503" s="76"/>
      <c r="B2503" s="96"/>
      <c r="C2503" s="46"/>
      <c r="D2503" s="46"/>
      <c r="E2503" s="46"/>
      <c r="F2503" s="46"/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1:26" x14ac:dyDescent="0.25">
      <c r="A2504" s="76"/>
      <c r="B2504" s="96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1:26" x14ac:dyDescent="0.25">
      <c r="A2505" s="76"/>
      <c r="B2505" s="96"/>
      <c r="C2505" s="46"/>
      <c r="D2505" s="46"/>
      <c r="E2505" s="46"/>
      <c r="F2505" s="46"/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1:26" x14ac:dyDescent="0.25">
      <c r="A2506" s="76"/>
      <c r="B2506" s="96"/>
      <c r="C2506" s="46"/>
      <c r="D2506" s="46"/>
      <c r="E2506" s="46"/>
      <c r="F2506" s="46"/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1:26" x14ac:dyDescent="0.25">
      <c r="A2507" s="76"/>
      <c r="B2507" s="96"/>
      <c r="C2507" s="46"/>
      <c r="D2507" s="46"/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1:26" x14ac:dyDescent="0.25">
      <c r="A2508" s="76"/>
      <c r="B2508" s="96"/>
      <c r="C2508" s="46"/>
      <c r="D2508" s="46"/>
      <c r="E2508" s="46"/>
      <c r="F2508" s="46"/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1:26" x14ac:dyDescent="0.25">
      <c r="A2509" s="76"/>
      <c r="B2509" s="96"/>
      <c r="C2509" s="46"/>
      <c r="D2509" s="46"/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1:26" x14ac:dyDescent="0.25">
      <c r="A2510" s="76"/>
      <c r="B2510" s="96"/>
      <c r="C2510" s="46"/>
      <c r="D2510" s="46"/>
      <c r="E2510" s="46"/>
      <c r="F2510" s="46"/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1:26" x14ac:dyDescent="0.25">
      <c r="A2511" s="76"/>
      <c r="B2511" s="96"/>
      <c r="C2511" s="46"/>
      <c r="D2511" s="46"/>
      <c r="E2511" s="46"/>
      <c r="F2511" s="46"/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1:26" x14ac:dyDescent="0.25">
      <c r="A2512" s="76"/>
      <c r="B2512" s="96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1:26" x14ac:dyDescent="0.25">
      <c r="A2513" s="76"/>
      <c r="B2513" s="96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1:26" x14ac:dyDescent="0.25">
      <c r="A2514" s="76"/>
      <c r="B2514" s="96"/>
      <c r="C2514" s="46"/>
      <c r="D2514" s="46"/>
      <c r="E2514" s="46"/>
      <c r="F2514" s="46"/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1:26" x14ac:dyDescent="0.25">
      <c r="A2515" s="76"/>
      <c r="B2515" s="96"/>
      <c r="C2515" s="46"/>
      <c r="D2515" s="46"/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1:26" x14ac:dyDescent="0.25">
      <c r="A2516" s="76"/>
      <c r="B2516" s="96"/>
      <c r="C2516" s="46"/>
      <c r="D2516" s="46"/>
      <c r="E2516" s="46"/>
      <c r="F2516" s="46"/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1:26" x14ac:dyDescent="0.25">
      <c r="A2517" s="76"/>
      <c r="B2517" s="96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1:26" x14ac:dyDescent="0.25">
      <c r="A2518" s="76"/>
      <c r="B2518" s="96"/>
      <c r="C2518" s="46"/>
      <c r="D2518" s="46"/>
      <c r="E2518" s="46"/>
      <c r="F2518" s="46"/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1:26" x14ac:dyDescent="0.25">
      <c r="A2519" s="76"/>
      <c r="B2519" s="96"/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1:26" x14ac:dyDescent="0.25">
      <c r="A2520" s="76"/>
      <c r="B2520" s="96"/>
      <c r="C2520" s="46"/>
      <c r="D2520" s="46"/>
      <c r="E2520" s="46"/>
      <c r="F2520" s="46"/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1:26" x14ac:dyDescent="0.25">
      <c r="A2521" s="76"/>
      <c r="B2521" s="96"/>
      <c r="C2521" s="46"/>
      <c r="D2521" s="46"/>
      <c r="E2521" s="46"/>
      <c r="F2521" s="46"/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1:26" x14ac:dyDescent="0.25">
      <c r="A2522" s="76"/>
      <c r="B2522" s="96"/>
      <c r="C2522" s="46"/>
      <c r="D2522" s="46"/>
      <c r="E2522" s="46"/>
      <c r="F2522" s="46"/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1:26" x14ac:dyDescent="0.25">
      <c r="A2523" s="76"/>
      <c r="B2523" s="96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1:26" x14ac:dyDescent="0.25">
      <c r="A2524" s="76"/>
      <c r="B2524" s="96"/>
      <c r="C2524" s="46"/>
      <c r="D2524" s="46"/>
      <c r="E2524" s="46"/>
      <c r="F2524" s="46"/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1:26" x14ac:dyDescent="0.25">
      <c r="A2525" s="76"/>
      <c r="B2525" s="96"/>
      <c r="C2525" s="46"/>
      <c r="D2525" s="46"/>
      <c r="E2525" s="46"/>
      <c r="F2525" s="46"/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1:26" x14ac:dyDescent="0.25">
      <c r="A2526" s="76"/>
      <c r="B2526" s="96"/>
      <c r="C2526" s="46"/>
      <c r="D2526" s="46"/>
      <c r="E2526" s="46"/>
      <c r="F2526" s="46"/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1:26" x14ac:dyDescent="0.25">
      <c r="A2527" s="76"/>
      <c r="B2527" s="96"/>
      <c r="C2527" s="46"/>
      <c r="D2527" s="46"/>
      <c r="E2527" s="46"/>
      <c r="F2527" s="46"/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1:26" x14ac:dyDescent="0.25">
      <c r="A2528" s="76"/>
      <c r="B2528" s="96"/>
      <c r="C2528" s="46"/>
      <c r="D2528" s="46"/>
      <c r="E2528" s="46"/>
      <c r="F2528" s="46"/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1:26" x14ac:dyDescent="0.25">
      <c r="A2529" s="76"/>
      <c r="B2529" s="96"/>
      <c r="C2529" s="46"/>
      <c r="D2529" s="46"/>
      <c r="E2529" s="46"/>
      <c r="F2529" s="46"/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1:26" x14ac:dyDescent="0.25">
      <c r="A2530" s="76"/>
      <c r="B2530" s="96"/>
      <c r="C2530" s="46"/>
      <c r="D2530" s="46"/>
      <c r="E2530" s="46"/>
      <c r="F2530" s="46"/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1:26" x14ac:dyDescent="0.25">
      <c r="A2531" s="76"/>
      <c r="B2531" s="96"/>
      <c r="C2531" s="46"/>
      <c r="D2531" s="46"/>
      <c r="E2531" s="46"/>
      <c r="F2531" s="46"/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1:26" x14ac:dyDescent="0.25">
      <c r="A2532" s="76"/>
      <c r="B2532" s="96"/>
      <c r="C2532" s="46"/>
      <c r="D2532" s="46"/>
      <c r="E2532" s="46"/>
      <c r="F2532" s="46"/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1:26" x14ac:dyDescent="0.25">
      <c r="A2533" s="76"/>
      <c r="B2533" s="96"/>
      <c r="C2533" s="46"/>
      <c r="D2533" s="46"/>
      <c r="E2533" s="46"/>
      <c r="F2533" s="46"/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1:26" x14ac:dyDescent="0.25">
      <c r="A2534" s="76"/>
      <c r="B2534" s="96"/>
      <c r="C2534" s="46"/>
      <c r="D2534" s="46"/>
      <c r="E2534" s="46"/>
      <c r="F2534" s="46"/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1:26" x14ac:dyDescent="0.25">
      <c r="A2535" s="76"/>
      <c r="B2535" s="96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1:26" x14ac:dyDescent="0.25">
      <c r="A2536" s="76"/>
      <c r="B2536" s="96"/>
      <c r="C2536" s="46"/>
      <c r="D2536" s="46"/>
      <c r="E2536" s="46"/>
      <c r="F2536" s="46"/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1:26" x14ac:dyDescent="0.25">
      <c r="A2537" s="76"/>
      <c r="B2537" s="96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1:26" x14ac:dyDescent="0.25">
      <c r="A2538" s="76"/>
      <c r="B2538" s="96"/>
      <c r="C2538" s="46"/>
      <c r="D2538" s="46"/>
      <c r="E2538" s="46"/>
      <c r="F2538" s="46"/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1:26" x14ac:dyDescent="0.25">
      <c r="A2539" s="76"/>
      <c r="B2539" s="96"/>
      <c r="C2539" s="46"/>
      <c r="D2539" s="46"/>
      <c r="E2539" s="46"/>
      <c r="F2539" s="46"/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1:26" x14ac:dyDescent="0.25">
      <c r="A2540" s="76"/>
      <c r="B2540" s="96"/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1:26" x14ac:dyDescent="0.25">
      <c r="A2541" s="76"/>
      <c r="B2541" s="96"/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1:26" x14ac:dyDescent="0.25">
      <c r="A2542" s="76"/>
      <c r="B2542" s="96"/>
      <c r="C2542" s="46"/>
      <c r="D2542" s="46"/>
      <c r="E2542" s="46"/>
      <c r="F2542" s="46"/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1:26" x14ac:dyDescent="0.25">
      <c r="A2543" s="76"/>
      <c r="B2543" s="96"/>
      <c r="C2543" s="46"/>
      <c r="D2543" s="46"/>
      <c r="E2543" s="46"/>
      <c r="F2543" s="46"/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1:26" x14ac:dyDescent="0.25">
      <c r="A2544" s="76"/>
      <c r="B2544" s="96"/>
      <c r="C2544" s="46"/>
      <c r="D2544" s="46"/>
      <c r="E2544" s="46"/>
      <c r="F2544" s="46"/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1:26" x14ac:dyDescent="0.25">
      <c r="A2545" s="76"/>
      <c r="B2545" s="96"/>
      <c r="C2545" s="46"/>
      <c r="D2545" s="46"/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1:26" x14ac:dyDescent="0.25">
      <c r="A2546" s="76"/>
      <c r="B2546" s="96"/>
      <c r="C2546" s="46"/>
      <c r="D2546" s="46"/>
      <c r="E2546" s="46"/>
      <c r="F2546" s="46"/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1:26" x14ac:dyDescent="0.25">
      <c r="A2547" s="76"/>
      <c r="B2547" s="96"/>
      <c r="C2547" s="46"/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1:26" x14ac:dyDescent="0.25">
      <c r="A2548" s="76"/>
      <c r="B2548" s="96"/>
      <c r="C2548" s="46"/>
      <c r="D2548" s="46"/>
      <c r="E2548" s="46"/>
      <c r="F2548" s="46"/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1:26" x14ac:dyDescent="0.25">
      <c r="A2549" s="76"/>
      <c r="B2549" s="96"/>
      <c r="C2549" s="46"/>
      <c r="D2549" s="46"/>
      <c r="E2549" s="46"/>
      <c r="F2549" s="46"/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1:26" x14ac:dyDescent="0.25">
      <c r="A2550" s="76"/>
      <c r="B2550" s="96"/>
      <c r="C2550" s="46"/>
      <c r="D2550" s="46"/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1:26" x14ac:dyDescent="0.25">
      <c r="A2551" s="76"/>
      <c r="B2551" s="96"/>
      <c r="C2551" s="46"/>
      <c r="D2551" s="46"/>
      <c r="E2551" s="46"/>
      <c r="F2551" s="46"/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1:26" x14ac:dyDescent="0.25">
      <c r="A2552" s="76"/>
      <c r="B2552" s="96"/>
      <c r="C2552" s="46"/>
      <c r="D2552" s="46"/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1:26" x14ac:dyDescent="0.25">
      <c r="A2553" s="76"/>
      <c r="B2553" s="96"/>
      <c r="C2553" s="46"/>
      <c r="D2553" s="46"/>
      <c r="E2553" s="46"/>
      <c r="F2553" s="46"/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1:26" x14ac:dyDescent="0.25">
      <c r="A2554" s="76"/>
      <c r="B2554" s="96"/>
      <c r="C2554" s="46"/>
      <c r="D2554" s="46"/>
      <c r="E2554" s="46"/>
      <c r="F2554" s="46"/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1:26" x14ac:dyDescent="0.25">
      <c r="A2555" s="76"/>
      <c r="B2555" s="96"/>
      <c r="C2555" s="46"/>
      <c r="D2555" s="46"/>
      <c r="E2555" s="46"/>
      <c r="F2555" s="46"/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1:26" x14ac:dyDescent="0.25">
      <c r="A2556" s="76"/>
      <c r="B2556" s="96"/>
      <c r="C2556" s="46"/>
      <c r="D2556" s="46"/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1:26" x14ac:dyDescent="0.25">
      <c r="A2557" s="76"/>
      <c r="B2557" s="96"/>
      <c r="C2557" s="46"/>
      <c r="D2557" s="46"/>
      <c r="E2557" s="46"/>
      <c r="F2557" s="46"/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1:26" x14ac:dyDescent="0.25">
      <c r="A2558" s="76"/>
      <c r="B2558" s="96"/>
      <c r="C2558" s="46"/>
      <c r="D2558" s="46"/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1:26" x14ac:dyDescent="0.25">
      <c r="A2559" s="76"/>
      <c r="B2559" s="96"/>
      <c r="C2559" s="46"/>
      <c r="D2559" s="46"/>
      <c r="E2559" s="46"/>
      <c r="F2559" s="46"/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1:26" x14ac:dyDescent="0.25">
      <c r="A2560" s="76"/>
      <c r="B2560" s="96"/>
      <c r="C2560" s="46"/>
      <c r="D2560" s="46"/>
      <c r="E2560" s="46"/>
      <c r="F2560" s="46"/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1:26" x14ac:dyDescent="0.25">
      <c r="A2561" s="76"/>
      <c r="B2561" s="96"/>
      <c r="C2561" s="46"/>
      <c r="D2561" s="46"/>
      <c r="E2561" s="46"/>
      <c r="F2561" s="46"/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1:26" x14ac:dyDescent="0.25">
      <c r="A2562" s="76"/>
      <c r="B2562" s="96"/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1:26" x14ac:dyDescent="0.25">
      <c r="A2563" s="76"/>
      <c r="B2563" s="96"/>
      <c r="C2563" s="46"/>
      <c r="D2563" s="46"/>
      <c r="E2563" s="46"/>
      <c r="F2563" s="46"/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1:26" x14ac:dyDescent="0.25">
      <c r="A2564" s="76"/>
      <c r="B2564" s="96"/>
      <c r="C2564" s="46"/>
      <c r="D2564" s="46"/>
      <c r="E2564" s="46"/>
      <c r="F2564" s="46"/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1:26" x14ac:dyDescent="0.25">
      <c r="A2565" s="76"/>
      <c r="B2565" s="96"/>
      <c r="C2565" s="46"/>
      <c r="D2565" s="46"/>
      <c r="E2565" s="46"/>
      <c r="F2565" s="46"/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1:26" x14ac:dyDescent="0.25">
      <c r="A2566" s="76"/>
      <c r="B2566" s="96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1:26" x14ac:dyDescent="0.25">
      <c r="A2567" s="76"/>
      <c r="B2567" s="96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1:26" x14ac:dyDescent="0.25">
      <c r="A2568" s="76"/>
      <c r="B2568" s="96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1:26" x14ac:dyDescent="0.25">
      <c r="A2569" s="76"/>
      <c r="B2569" s="96"/>
      <c r="C2569" s="46"/>
      <c r="D2569" s="46"/>
      <c r="E2569" s="46"/>
      <c r="F2569" s="46"/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1:26" x14ac:dyDescent="0.25">
      <c r="A2570" s="76"/>
      <c r="B2570" s="96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1:26" x14ac:dyDescent="0.25">
      <c r="A2571" s="76"/>
      <c r="B2571" s="96"/>
      <c r="C2571" s="46"/>
      <c r="D2571" s="46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1:26" x14ac:dyDescent="0.25">
      <c r="A2572" s="76"/>
      <c r="B2572" s="96"/>
      <c r="C2572" s="46"/>
      <c r="D2572" s="46"/>
      <c r="E2572" s="46"/>
      <c r="F2572" s="46"/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1:26" x14ac:dyDescent="0.25">
      <c r="A2573" s="76"/>
      <c r="B2573" s="96"/>
      <c r="C2573" s="46"/>
      <c r="D2573" s="46"/>
      <c r="E2573" s="46"/>
      <c r="F2573" s="46"/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1:26" x14ac:dyDescent="0.25">
      <c r="A2574" s="76"/>
      <c r="B2574" s="96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1:26" x14ac:dyDescent="0.25">
      <c r="A2575" s="76"/>
      <c r="B2575" s="96"/>
      <c r="C2575" s="46"/>
      <c r="D2575" s="46"/>
      <c r="E2575" s="46"/>
      <c r="F2575" s="46"/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1:26" x14ac:dyDescent="0.25">
      <c r="A2576" s="76"/>
      <c r="B2576" s="96"/>
      <c r="C2576" s="46"/>
      <c r="D2576" s="46"/>
      <c r="E2576" s="46"/>
      <c r="F2576" s="46"/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1:26" x14ac:dyDescent="0.25">
      <c r="A2577" s="76"/>
      <c r="B2577" s="96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1:26" x14ac:dyDescent="0.25">
      <c r="A2578" s="76"/>
      <c r="B2578" s="96"/>
      <c r="C2578" s="46"/>
      <c r="D2578" s="46"/>
      <c r="E2578" s="46"/>
      <c r="F2578" s="46"/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1:26" x14ac:dyDescent="0.25">
      <c r="A2579" s="76"/>
      <c r="B2579" s="96"/>
      <c r="C2579" s="46"/>
      <c r="D2579" s="46"/>
      <c r="E2579" s="46"/>
      <c r="F2579" s="46"/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1:26" x14ac:dyDescent="0.25">
      <c r="A2580" s="76"/>
      <c r="B2580" s="96"/>
      <c r="C2580" s="46"/>
      <c r="D2580" s="46"/>
      <c r="E2580" s="46"/>
      <c r="F2580" s="46"/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1:26" x14ac:dyDescent="0.25">
      <c r="A2581" s="76"/>
      <c r="B2581" s="96"/>
      <c r="C2581" s="46"/>
      <c r="D2581" s="46"/>
      <c r="E2581" s="46"/>
      <c r="F2581" s="46"/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1:26" x14ac:dyDescent="0.25">
      <c r="A2582" s="76"/>
      <c r="B2582" s="96"/>
      <c r="C2582" s="46"/>
      <c r="D2582" s="46"/>
      <c r="E2582" s="46"/>
      <c r="F2582" s="46"/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1:26" x14ac:dyDescent="0.25">
      <c r="A2583" s="76"/>
      <c r="B2583" s="96"/>
      <c r="C2583" s="46"/>
      <c r="D2583" s="46"/>
      <c r="E2583" s="46"/>
      <c r="F2583" s="46"/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1:26" x14ac:dyDescent="0.25">
      <c r="A2584" s="76"/>
      <c r="B2584" s="96"/>
      <c r="C2584" s="46"/>
      <c r="D2584" s="46"/>
      <c r="E2584" s="46"/>
      <c r="F2584" s="46"/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1:26" x14ac:dyDescent="0.25">
      <c r="A2585" s="76"/>
      <c r="B2585" s="96"/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1:26" x14ac:dyDescent="0.25">
      <c r="A2586" s="76"/>
      <c r="B2586" s="96"/>
      <c r="C2586" s="46"/>
      <c r="D2586" s="46"/>
      <c r="E2586" s="46"/>
      <c r="F2586" s="46"/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1:26" x14ac:dyDescent="0.25">
      <c r="A2587" s="76"/>
      <c r="B2587" s="96"/>
      <c r="C2587" s="46"/>
      <c r="D2587" s="46"/>
      <c r="E2587" s="46"/>
      <c r="F2587" s="46"/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1:26" x14ac:dyDescent="0.25">
      <c r="A2588" s="76"/>
      <c r="B2588" s="96"/>
      <c r="C2588" s="46"/>
      <c r="D2588" s="46"/>
      <c r="E2588" s="46"/>
      <c r="F2588" s="46"/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1:26" x14ac:dyDescent="0.25">
      <c r="A2589" s="76"/>
      <c r="B2589" s="96"/>
      <c r="C2589" s="46"/>
      <c r="D2589" s="46"/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1:26" x14ac:dyDescent="0.25">
      <c r="A2590" s="76"/>
      <c r="B2590" s="96"/>
      <c r="C2590" s="46"/>
      <c r="D2590" s="46"/>
      <c r="E2590" s="46"/>
      <c r="F2590" s="46"/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1:26" x14ac:dyDescent="0.25">
      <c r="A2591" s="76"/>
      <c r="B2591" s="96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1:26" x14ac:dyDescent="0.25">
      <c r="A2592" s="76"/>
      <c r="B2592" s="96"/>
      <c r="C2592" s="46"/>
      <c r="D2592" s="46"/>
      <c r="E2592" s="46"/>
      <c r="F2592" s="46"/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1:26" x14ac:dyDescent="0.25">
      <c r="A2593" s="76"/>
      <c r="B2593" s="96"/>
      <c r="C2593" s="46"/>
      <c r="D2593" s="46"/>
      <c r="E2593" s="46"/>
      <c r="F2593" s="46"/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1:26" x14ac:dyDescent="0.25">
      <c r="A2594" s="76"/>
      <c r="B2594" s="96"/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1:26" x14ac:dyDescent="0.25">
      <c r="A2595" s="76"/>
      <c r="B2595" s="96"/>
      <c r="C2595" s="46"/>
      <c r="D2595" s="46"/>
      <c r="E2595" s="46"/>
      <c r="F2595" s="46"/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1:26" x14ac:dyDescent="0.25">
      <c r="A2596" s="76"/>
      <c r="B2596" s="96"/>
      <c r="C2596" s="46"/>
      <c r="D2596" s="46"/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1:26" x14ac:dyDescent="0.25">
      <c r="A2597" s="76"/>
      <c r="B2597" s="96"/>
      <c r="C2597" s="46"/>
      <c r="D2597" s="46"/>
      <c r="E2597" s="46"/>
      <c r="F2597" s="46"/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1:26" x14ac:dyDescent="0.25">
      <c r="A2598" s="76"/>
      <c r="B2598" s="96"/>
      <c r="C2598" s="46"/>
      <c r="D2598" s="46"/>
      <c r="E2598" s="46"/>
      <c r="F2598" s="46"/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1:26" x14ac:dyDescent="0.25">
      <c r="A2599" s="76"/>
      <c r="B2599" s="96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1:26" x14ac:dyDescent="0.25">
      <c r="A2600" s="76"/>
      <c r="B2600" s="96"/>
      <c r="C2600" s="46"/>
      <c r="D2600" s="46"/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1:26" x14ac:dyDescent="0.25">
      <c r="A2601" s="76"/>
      <c r="B2601" s="96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1:26" x14ac:dyDescent="0.25">
      <c r="A2602" s="76"/>
      <c r="B2602" s="96"/>
      <c r="C2602" s="46"/>
      <c r="D2602" s="46"/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1:26" x14ac:dyDescent="0.25">
      <c r="A2603" s="76"/>
      <c r="B2603" s="96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1:26" x14ac:dyDescent="0.25">
      <c r="A2604" s="76"/>
      <c r="B2604" s="96"/>
      <c r="C2604" s="46"/>
      <c r="D2604" s="46"/>
      <c r="E2604" s="46"/>
      <c r="F2604" s="46"/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1:26" x14ac:dyDescent="0.25">
      <c r="A2605" s="76"/>
      <c r="B2605" s="96"/>
      <c r="C2605" s="46"/>
      <c r="D2605" s="46"/>
      <c r="E2605" s="46"/>
      <c r="F2605" s="46"/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1:26" x14ac:dyDescent="0.25">
      <c r="A2606" s="76"/>
      <c r="B2606" s="96"/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1:26" x14ac:dyDescent="0.25">
      <c r="A2607" s="76"/>
      <c r="B2607" s="96"/>
      <c r="C2607" s="46"/>
      <c r="D2607" s="46"/>
      <c r="E2607" s="46"/>
      <c r="F2607" s="46"/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1:26" x14ac:dyDescent="0.25">
      <c r="A2608" s="76"/>
      <c r="B2608" s="96"/>
      <c r="C2608" s="46"/>
      <c r="D2608" s="46"/>
      <c r="E2608" s="46"/>
      <c r="F2608" s="46"/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1:26" x14ac:dyDescent="0.25">
      <c r="A2609" s="76"/>
      <c r="B2609" s="96"/>
      <c r="C2609" s="46"/>
      <c r="D2609" s="46"/>
      <c r="E2609" s="46"/>
      <c r="F2609" s="46"/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1:26" x14ac:dyDescent="0.25">
      <c r="A2610" s="76"/>
      <c r="B2610" s="96"/>
      <c r="C2610" s="46"/>
      <c r="D2610" s="46"/>
      <c r="E2610" s="46"/>
      <c r="F2610" s="46"/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1:26" x14ac:dyDescent="0.25">
      <c r="A2611" s="76"/>
      <c r="B2611" s="96"/>
      <c r="C2611" s="46"/>
      <c r="D2611" s="46"/>
      <c r="E2611" s="46"/>
      <c r="F2611" s="46"/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1:26" x14ac:dyDescent="0.25">
      <c r="A2612" s="76"/>
      <c r="B2612" s="96"/>
      <c r="C2612" s="46"/>
      <c r="D2612" s="46"/>
      <c r="E2612" s="46"/>
      <c r="F2612" s="46"/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1:26" x14ac:dyDescent="0.25">
      <c r="A2613" s="76"/>
      <c r="B2613" s="96"/>
      <c r="C2613" s="46"/>
      <c r="D2613" s="46"/>
      <c r="E2613" s="46"/>
      <c r="F2613" s="46"/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1:26" x14ac:dyDescent="0.25">
      <c r="A2614" s="76"/>
      <c r="B2614" s="96"/>
      <c r="C2614" s="46"/>
      <c r="D2614" s="46"/>
      <c r="E2614" s="46"/>
      <c r="F2614" s="46"/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1:26" x14ac:dyDescent="0.25">
      <c r="A2615" s="76"/>
      <c r="B2615" s="96"/>
      <c r="C2615" s="46"/>
      <c r="D2615" s="46"/>
      <c r="E2615" s="46"/>
      <c r="F2615" s="46"/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1:26" x14ac:dyDescent="0.25">
      <c r="A2616" s="76"/>
      <c r="B2616" s="96"/>
      <c r="C2616" s="46"/>
      <c r="D2616" s="46"/>
      <c r="E2616" s="46"/>
      <c r="F2616" s="46"/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1:26" x14ac:dyDescent="0.25">
      <c r="A2617" s="76"/>
      <c r="B2617" s="96"/>
      <c r="C2617" s="46"/>
      <c r="D2617" s="46"/>
      <c r="E2617" s="46"/>
      <c r="F2617" s="46"/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1:26" x14ac:dyDescent="0.25">
      <c r="A2618" s="76"/>
      <c r="B2618" s="96"/>
      <c r="C2618" s="46"/>
      <c r="D2618" s="46"/>
      <c r="E2618" s="46"/>
      <c r="F2618" s="46"/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1:26" x14ac:dyDescent="0.25">
      <c r="A2619" s="76"/>
      <c r="B2619" s="96"/>
      <c r="C2619" s="46"/>
      <c r="D2619" s="46"/>
      <c r="E2619" s="46"/>
      <c r="F2619" s="46"/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1:26" x14ac:dyDescent="0.25">
      <c r="A2620" s="76"/>
      <c r="B2620" s="96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1:26" x14ac:dyDescent="0.25">
      <c r="A2621" s="76"/>
      <c r="B2621" s="96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1:26" x14ac:dyDescent="0.25">
      <c r="A2622" s="76"/>
      <c r="B2622" s="96"/>
      <c r="C2622" s="46"/>
      <c r="D2622" s="46"/>
      <c r="E2622" s="46"/>
      <c r="F2622" s="46"/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1:26" x14ac:dyDescent="0.25">
      <c r="A2623" s="76"/>
      <c r="B2623" s="96"/>
      <c r="C2623" s="46"/>
      <c r="D2623" s="46"/>
      <c r="E2623" s="46"/>
      <c r="F2623" s="46"/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1:26" x14ac:dyDescent="0.25">
      <c r="A2624" s="76"/>
      <c r="B2624" s="96"/>
      <c r="C2624" s="46"/>
      <c r="D2624" s="46"/>
      <c r="E2624" s="46"/>
      <c r="F2624" s="46"/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1:26" x14ac:dyDescent="0.25">
      <c r="A2625" s="76"/>
      <c r="B2625" s="96"/>
      <c r="C2625" s="46"/>
      <c r="D2625" s="46"/>
      <c r="E2625" s="46"/>
      <c r="F2625" s="46"/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1:26" x14ac:dyDescent="0.25">
      <c r="A2626" s="76"/>
      <c r="B2626" s="96"/>
      <c r="C2626" s="46"/>
      <c r="D2626" s="46"/>
      <c r="E2626" s="46"/>
      <c r="F2626" s="46"/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1:26" x14ac:dyDescent="0.25">
      <c r="A2627" s="76"/>
      <c r="B2627" s="96"/>
      <c r="C2627" s="46"/>
      <c r="D2627" s="46"/>
      <c r="E2627" s="46"/>
      <c r="F2627" s="46"/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1:26" x14ac:dyDescent="0.25">
      <c r="A2628" s="76"/>
      <c r="B2628" s="96"/>
      <c r="C2628" s="46"/>
      <c r="D2628" s="46"/>
      <c r="E2628" s="46"/>
      <c r="F2628" s="46"/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1:26" x14ac:dyDescent="0.25">
      <c r="A2629" s="76"/>
      <c r="B2629" s="96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1:26" x14ac:dyDescent="0.25">
      <c r="A2630" s="76"/>
      <c r="B2630" s="96"/>
      <c r="C2630" s="46"/>
      <c r="D2630" s="46"/>
      <c r="E2630" s="46"/>
      <c r="F2630" s="46"/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1:26" x14ac:dyDescent="0.25">
      <c r="A2631" s="76"/>
      <c r="B2631" s="96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1:26" x14ac:dyDescent="0.25">
      <c r="A2632" s="76"/>
      <c r="B2632" s="96"/>
      <c r="C2632" s="46"/>
      <c r="D2632" s="46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1:26" x14ac:dyDescent="0.25">
      <c r="A2633" s="76"/>
      <c r="B2633" s="96"/>
      <c r="C2633" s="46"/>
      <c r="D2633" s="46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1:26" x14ac:dyDescent="0.25">
      <c r="A2634" s="76"/>
      <c r="B2634" s="96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1:26" x14ac:dyDescent="0.25">
      <c r="A2635" s="76"/>
      <c r="B2635" s="96"/>
      <c r="C2635" s="46"/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1:26" x14ac:dyDescent="0.25">
      <c r="A2636" s="76"/>
      <c r="B2636" s="96"/>
      <c r="C2636" s="46"/>
      <c r="D2636" s="46"/>
      <c r="E2636" s="46"/>
      <c r="F2636" s="46"/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1:26" x14ac:dyDescent="0.25">
      <c r="A2637" s="76"/>
      <c r="B2637" s="96"/>
      <c r="C2637" s="46"/>
      <c r="D2637" s="46"/>
      <c r="E2637" s="46"/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1:26" x14ac:dyDescent="0.25">
      <c r="A2638" s="76"/>
      <c r="B2638" s="96"/>
      <c r="C2638" s="46"/>
      <c r="D2638" s="46"/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1:26" x14ac:dyDescent="0.25">
      <c r="A2639" s="76"/>
      <c r="B2639" s="96"/>
      <c r="C2639" s="46"/>
      <c r="D2639" s="46"/>
      <c r="E2639" s="46"/>
      <c r="F2639" s="46"/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1:26" x14ac:dyDescent="0.25">
      <c r="A2640" s="76"/>
      <c r="B2640" s="96"/>
      <c r="C2640" s="46"/>
      <c r="D2640" s="46"/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1:26" x14ac:dyDescent="0.25">
      <c r="A2641" s="76"/>
      <c r="B2641" s="96"/>
      <c r="C2641" s="46"/>
      <c r="D2641" s="46"/>
      <c r="E2641" s="46"/>
      <c r="F2641" s="46"/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1:26" x14ac:dyDescent="0.25">
      <c r="A2642" s="76"/>
      <c r="B2642" s="96"/>
      <c r="C2642" s="46"/>
      <c r="D2642" s="46"/>
      <c r="E2642" s="46"/>
      <c r="F2642" s="46"/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1:26" x14ac:dyDescent="0.25">
      <c r="A2643" s="76"/>
      <c r="B2643" s="96"/>
      <c r="C2643" s="46"/>
      <c r="D2643" s="46"/>
      <c r="E2643" s="46"/>
      <c r="F2643" s="46"/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1:26" x14ac:dyDescent="0.25">
      <c r="A2644" s="76"/>
      <c r="B2644" s="96"/>
      <c r="C2644" s="46"/>
      <c r="D2644" s="46"/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1:26" x14ac:dyDescent="0.25">
      <c r="A2645" s="76"/>
      <c r="B2645" s="96"/>
      <c r="C2645" s="46"/>
      <c r="D2645" s="46"/>
      <c r="E2645" s="46"/>
      <c r="F2645" s="46"/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1:26" x14ac:dyDescent="0.25">
      <c r="A2646" s="76"/>
      <c r="B2646" s="96"/>
      <c r="C2646" s="46"/>
      <c r="D2646" s="46"/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1:26" x14ac:dyDescent="0.25">
      <c r="A2647" s="76"/>
      <c r="B2647" s="96"/>
      <c r="C2647" s="46"/>
      <c r="D2647" s="46"/>
      <c r="E2647" s="46"/>
      <c r="F2647" s="46"/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1:26" x14ac:dyDescent="0.25">
      <c r="A2648" s="76"/>
      <c r="B2648" s="96"/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1:26" x14ac:dyDescent="0.25">
      <c r="A2649" s="76"/>
      <c r="B2649" s="96"/>
      <c r="C2649" s="46"/>
      <c r="D2649" s="46"/>
      <c r="E2649" s="46"/>
      <c r="F2649" s="46"/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1:26" x14ac:dyDescent="0.25">
      <c r="A2650" s="76"/>
      <c r="B2650" s="96"/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1:26" x14ac:dyDescent="0.25">
      <c r="A2651" s="76"/>
      <c r="B2651" s="96"/>
      <c r="C2651" s="46"/>
      <c r="D2651" s="46"/>
      <c r="E2651" s="46"/>
      <c r="F2651" s="46"/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1:26" x14ac:dyDescent="0.25">
      <c r="A2652" s="76"/>
      <c r="B2652" s="96"/>
      <c r="C2652" s="46"/>
      <c r="D2652" s="46"/>
      <c r="E2652" s="46"/>
      <c r="F2652" s="46"/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1:26" x14ac:dyDescent="0.25">
      <c r="A2653" s="76"/>
      <c r="B2653" s="96"/>
      <c r="C2653" s="46"/>
      <c r="D2653" s="46"/>
      <c r="E2653" s="46"/>
      <c r="F2653" s="46"/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1:26" x14ac:dyDescent="0.25">
      <c r="A2654" s="76"/>
      <c r="B2654" s="96"/>
      <c r="C2654" s="46"/>
      <c r="D2654" s="46"/>
      <c r="E2654" s="46"/>
      <c r="F2654" s="46"/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1:26" x14ac:dyDescent="0.25">
      <c r="A2655" s="76"/>
      <c r="B2655" s="96"/>
      <c r="C2655" s="46"/>
      <c r="D2655" s="46"/>
      <c r="E2655" s="46"/>
      <c r="F2655" s="46"/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1:26" x14ac:dyDescent="0.25">
      <c r="A2656" s="76"/>
      <c r="B2656" s="96"/>
      <c r="C2656" s="46"/>
      <c r="D2656" s="46"/>
      <c r="E2656" s="46"/>
      <c r="F2656" s="46"/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1:26" x14ac:dyDescent="0.25">
      <c r="A2657" s="76"/>
      <c r="B2657" s="96"/>
      <c r="C2657" s="46"/>
      <c r="D2657" s="46"/>
      <c r="E2657" s="46"/>
      <c r="F2657" s="46"/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1:26" x14ac:dyDescent="0.25">
      <c r="A2658" s="76"/>
      <c r="B2658" s="96"/>
      <c r="C2658" s="46"/>
      <c r="D2658" s="46"/>
      <c r="E2658" s="46"/>
      <c r="F2658" s="46"/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1:26" x14ac:dyDescent="0.25">
      <c r="A2659" s="76"/>
      <c r="B2659" s="96"/>
      <c r="C2659" s="46"/>
      <c r="D2659" s="46"/>
      <c r="E2659" s="46"/>
      <c r="F2659" s="46"/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1:26" x14ac:dyDescent="0.25">
      <c r="A2660" s="76"/>
      <c r="B2660" s="96"/>
      <c r="C2660" s="46"/>
      <c r="D2660" s="46"/>
      <c r="E2660" s="46"/>
      <c r="F2660" s="46"/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1:26" x14ac:dyDescent="0.25">
      <c r="A2661" s="76"/>
      <c r="B2661" s="96"/>
      <c r="C2661" s="46"/>
      <c r="D2661" s="46"/>
      <c r="E2661" s="46"/>
      <c r="F2661" s="46"/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1:26" x14ac:dyDescent="0.25">
      <c r="A2662" s="76"/>
      <c r="B2662" s="96"/>
      <c r="C2662" s="46"/>
      <c r="D2662" s="46"/>
      <c r="E2662" s="46"/>
      <c r="F2662" s="46"/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1:26" x14ac:dyDescent="0.25">
      <c r="A2663" s="76"/>
      <c r="B2663" s="96"/>
      <c r="C2663" s="46"/>
      <c r="D2663" s="46"/>
      <c r="E2663" s="46"/>
      <c r="F2663" s="46"/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1:26" x14ac:dyDescent="0.25">
      <c r="A2664" s="76"/>
      <c r="B2664" s="96"/>
      <c r="C2664" s="46"/>
      <c r="D2664" s="46"/>
      <c r="E2664" s="46"/>
      <c r="F2664" s="46"/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1:26" x14ac:dyDescent="0.25">
      <c r="A2665" s="76"/>
      <c r="B2665" s="96"/>
      <c r="C2665" s="46"/>
      <c r="D2665" s="46"/>
      <c r="E2665" s="46"/>
      <c r="F2665" s="46"/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1:26" x14ac:dyDescent="0.25">
      <c r="A2666" s="76"/>
      <c r="B2666" s="96"/>
      <c r="C2666" s="46"/>
      <c r="D2666" s="46"/>
      <c r="E2666" s="46"/>
      <c r="F2666" s="46"/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1:26" x14ac:dyDescent="0.25">
      <c r="A2667" s="76"/>
      <c r="B2667" s="96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1:26" x14ac:dyDescent="0.25">
      <c r="A2668" s="76"/>
      <c r="B2668" s="96"/>
      <c r="C2668" s="46"/>
      <c r="D2668" s="46"/>
      <c r="E2668" s="46"/>
      <c r="F2668" s="46"/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1:26" x14ac:dyDescent="0.25">
      <c r="A2669" s="76"/>
      <c r="B2669" s="96"/>
      <c r="C2669" s="46"/>
      <c r="D2669" s="46"/>
      <c r="E2669" s="46"/>
      <c r="F2669" s="46"/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1:26" x14ac:dyDescent="0.25">
      <c r="A2670" s="76"/>
      <c r="B2670" s="96"/>
      <c r="C2670" s="46"/>
      <c r="D2670" s="46"/>
      <c r="E2670" s="46"/>
      <c r="F2670" s="46"/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1:26" x14ac:dyDescent="0.25">
      <c r="A2671" s="76"/>
      <c r="B2671" s="96"/>
      <c r="C2671" s="46"/>
      <c r="D2671" s="46"/>
      <c r="E2671" s="46"/>
      <c r="F2671" s="46"/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1:26" x14ac:dyDescent="0.25">
      <c r="A2672" s="76"/>
      <c r="B2672" s="96"/>
      <c r="C2672" s="46"/>
      <c r="D2672" s="46"/>
      <c r="E2672" s="46"/>
      <c r="F2672" s="46"/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1:26" x14ac:dyDescent="0.25">
      <c r="A2673" s="76"/>
      <c r="B2673" s="96"/>
      <c r="C2673" s="46"/>
      <c r="D2673" s="46"/>
      <c r="E2673" s="46"/>
      <c r="F2673" s="46"/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1:26" x14ac:dyDescent="0.25">
      <c r="A2674" s="76"/>
      <c r="B2674" s="96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1:26" x14ac:dyDescent="0.25">
      <c r="A2675" s="76"/>
      <c r="B2675" s="96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1:26" x14ac:dyDescent="0.25">
      <c r="A2676" s="76"/>
      <c r="B2676" s="96"/>
      <c r="C2676" s="46"/>
      <c r="D2676" s="46"/>
      <c r="E2676" s="46"/>
      <c r="F2676" s="46"/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1:26" x14ac:dyDescent="0.25">
      <c r="A2677" s="76"/>
      <c r="B2677" s="96"/>
      <c r="C2677" s="46"/>
      <c r="D2677" s="46"/>
      <c r="E2677" s="46"/>
      <c r="F2677" s="46"/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1:26" x14ac:dyDescent="0.25">
      <c r="A2678" s="76"/>
      <c r="B2678" s="96"/>
      <c r="C2678" s="46"/>
      <c r="D2678" s="46"/>
      <c r="E2678" s="46"/>
      <c r="F2678" s="46"/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1:26" x14ac:dyDescent="0.25">
      <c r="A2679" s="76"/>
      <c r="B2679" s="96"/>
      <c r="C2679" s="46"/>
      <c r="D2679" s="46"/>
      <c r="E2679" s="46"/>
      <c r="F2679" s="46"/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1:26" x14ac:dyDescent="0.25">
      <c r="A2680" s="76"/>
      <c r="B2680" s="96"/>
      <c r="C2680" s="46"/>
      <c r="D2680" s="46"/>
      <c r="E2680" s="46"/>
      <c r="F2680" s="46"/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1:26" x14ac:dyDescent="0.25">
      <c r="A2681" s="76"/>
      <c r="B2681" s="96"/>
      <c r="C2681" s="46"/>
      <c r="D2681" s="46"/>
      <c r="E2681" s="46"/>
      <c r="F2681" s="46"/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1:26" x14ac:dyDescent="0.25">
      <c r="A2682" s="76"/>
      <c r="B2682" s="96"/>
      <c r="C2682" s="46"/>
      <c r="D2682" s="46"/>
      <c r="E2682" s="46"/>
      <c r="F2682" s="46"/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1:26" x14ac:dyDescent="0.25">
      <c r="A2683" s="76"/>
      <c r="B2683" s="96"/>
      <c r="C2683" s="46"/>
      <c r="D2683" s="46"/>
      <c r="E2683" s="46"/>
      <c r="F2683" s="46"/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1:26" x14ac:dyDescent="0.25">
      <c r="A2684" s="76"/>
      <c r="B2684" s="96"/>
      <c r="C2684" s="46"/>
      <c r="D2684" s="46"/>
      <c r="E2684" s="46"/>
      <c r="F2684" s="46"/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1:26" x14ac:dyDescent="0.25">
      <c r="A2685" s="76"/>
      <c r="B2685" s="96"/>
      <c r="C2685" s="46"/>
      <c r="D2685" s="46"/>
      <c r="E2685" s="46"/>
      <c r="F2685" s="46"/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1:26" x14ac:dyDescent="0.25">
      <c r="A2686" s="76"/>
      <c r="B2686" s="96"/>
      <c r="C2686" s="46"/>
      <c r="D2686" s="46"/>
      <c r="E2686" s="46"/>
      <c r="F2686" s="46"/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1:26" x14ac:dyDescent="0.25">
      <c r="A2687" s="76"/>
      <c r="B2687" s="96"/>
      <c r="C2687" s="46"/>
      <c r="D2687" s="46"/>
      <c r="E2687" s="46"/>
      <c r="F2687" s="46"/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1:26" x14ac:dyDescent="0.25">
      <c r="A2688" s="76"/>
      <c r="B2688" s="96"/>
      <c r="C2688" s="46"/>
      <c r="D2688" s="46"/>
      <c r="E2688" s="46"/>
      <c r="F2688" s="46"/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1:26" x14ac:dyDescent="0.25">
      <c r="A2689" s="76"/>
      <c r="B2689" s="96"/>
      <c r="C2689" s="46"/>
      <c r="D2689" s="46"/>
      <c r="E2689" s="46"/>
      <c r="F2689" s="46"/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1:26" x14ac:dyDescent="0.25">
      <c r="A2690" s="76"/>
      <c r="B2690" s="96"/>
      <c r="C2690" s="46"/>
      <c r="D2690" s="46"/>
      <c r="E2690" s="46"/>
      <c r="F2690" s="46"/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1:26" x14ac:dyDescent="0.25">
      <c r="A2691" s="76"/>
      <c r="B2691" s="96"/>
      <c r="C2691" s="46"/>
      <c r="D2691" s="46"/>
      <c r="E2691" s="46"/>
      <c r="F2691" s="46"/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1:26" x14ac:dyDescent="0.25">
      <c r="A2692" s="76"/>
      <c r="B2692" s="96"/>
      <c r="C2692" s="46"/>
      <c r="D2692" s="46"/>
      <c r="E2692" s="46"/>
      <c r="F2692" s="46"/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1:26" x14ac:dyDescent="0.25">
      <c r="A2693" s="76"/>
      <c r="B2693" s="96"/>
      <c r="C2693" s="46"/>
      <c r="D2693" s="46"/>
      <c r="E2693" s="46"/>
      <c r="F2693" s="46"/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1:26" x14ac:dyDescent="0.25">
      <c r="A2694" s="76"/>
      <c r="B2694" s="96"/>
      <c r="C2694" s="46"/>
      <c r="D2694" s="46"/>
      <c r="E2694" s="46"/>
      <c r="F2694" s="46"/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1:26" x14ac:dyDescent="0.25">
      <c r="A2695" s="76"/>
      <c r="B2695" s="96"/>
      <c r="C2695" s="46"/>
      <c r="D2695" s="46"/>
      <c r="E2695" s="46"/>
      <c r="F2695" s="46"/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1:26" x14ac:dyDescent="0.25">
      <c r="A2696" s="76"/>
      <c r="B2696" s="96"/>
      <c r="C2696" s="46"/>
      <c r="D2696" s="46"/>
      <c r="E2696" s="46"/>
      <c r="F2696" s="46"/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1:26" x14ac:dyDescent="0.25">
      <c r="A2697" s="76"/>
      <c r="B2697" s="96"/>
      <c r="C2697" s="46"/>
      <c r="D2697" s="46"/>
      <c r="E2697" s="46"/>
      <c r="F2697" s="46"/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1:26" x14ac:dyDescent="0.25">
      <c r="A2698" s="76"/>
      <c r="B2698" s="96"/>
      <c r="C2698" s="46"/>
      <c r="D2698" s="46"/>
      <c r="E2698" s="46"/>
      <c r="F2698" s="46"/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1:26" x14ac:dyDescent="0.25">
      <c r="A2699" s="76"/>
      <c r="B2699" s="96"/>
      <c r="C2699" s="46"/>
      <c r="D2699" s="46"/>
      <c r="E2699" s="46"/>
      <c r="F2699" s="46"/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1:26" x14ac:dyDescent="0.25">
      <c r="A2700" s="76"/>
      <c r="B2700" s="96"/>
      <c r="C2700" s="46"/>
      <c r="D2700" s="46"/>
      <c r="E2700" s="46"/>
      <c r="F2700" s="46"/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1:26" x14ac:dyDescent="0.25">
      <c r="A2701" s="76"/>
      <c r="B2701" s="96"/>
      <c r="C2701" s="46"/>
      <c r="D2701" s="46"/>
      <c r="E2701" s="46"/>
      <c r="F2701" s="46"/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1:26" x14ac:dyDescent="0.25">
      <c r="A2702" s="76"/>
      <c r="B2702" s="96"/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1:26" x14ac:dyDescent="0.25">
      <c r="A2703" s="76"/>
      <c r="B2703" s="96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1:26" x14ac:dyDescent="0.25">
      <c r="A2704" s="76"/>
      <c r="B2704" s="96"/>
      <c r="C2704" s="46"/>
      <c r="D2704" s="46"/>
      <c r="E2704" s="46"/>
      <c r="F2704" s="46"/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1:26" x14ac:dyDescent="0.25">
      <c r="A2705" s="76"/>
      <c r="B2705" s="96"/>
      <c r="C2705" s="46"/>
      <c r="D2705" s="46"/>
      <c r="E2705" s="46"/>
      <c r="F2705" s="46"/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1:26" x14ac:dyDescent="0.25">
      <c r="A2706" s="76"/>
      <c r="B2706" s="96"/>
      <c r="C2706" s="46"/>
      <c r="D2706" s="46"/>
      <c r="E2706" s="46"/>
      <c r="F2706" s="46"/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1:26" x14ac:dyDescent="0.25">
      <c r="A2707" s="76"/>
      <c r="B2707" s="96"/>
      <c r="C2707" s="46"/>
      <c r="D2707" s="46"/>
      <c r="E2707" s="46"/>
      <c r="F2707" s="46"/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1:26" x14ac:dyDescent="0.25">
      <c r="A2708" s="76"/>
      <c r="B2708" s="96"/>
      <c r="C2708" s="46"/>
      <c r="D2708" s="46"/>
      <c r="E2708" s="46"/>
      <c r="F2708" s="46"/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1:26" x14ac:dyDescent="0.25">
      <c r="A2709" s="76"/>
      <c r="B2709" s="96"/>
      <c r="C2709" s="46"/>
      <c r="D2709" s="46"/>
      <c r="E2709" s="46"/>
      <c r="F2709" s="46"/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1:26" x14ac:dyDescent="0.25">
      <c r="A2710" s="76"/>
      <c r="B2710" s="96"/>
      <c r="C2710" s="46"/>
      <c r="D2710" s="46"/>
      <c r="E2710" s="46"/>
      <c r="F2710" s="46"/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1:26" x14ac:dyDescent="0.25">
      <c r="A2711" s="76"/>
      <c r="B2711" s="96"/>
      <c r="C2711" s="46"/>
      <c r="D2711" s="46"/>
      <c r="E2711" s="46"/>
      <c r="F2711" s="46"/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1:26" x14ac:dyDescent="0.25">
      <c r="A2712" s="76"/>
      <c r="B2712" s="96"/>
      <c r="C2712" s="46"/>
      <c r="D2712" s="46"/>
      <c r="E2712" s="46"/>
      <c r="F2712" s="46"/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1:26" x14ac:dyDescent="0.25">
      <c r="A2713" s="76"/>
      <c r="B2713" s="96"/>
      <c r="C2713" s="46"/>
      <c r="D2713" s="46"/>
      <c r="E2713" s="46"/>
      <c r="F2713" s="46"/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1:26" x14ac:dyDescent="0.25">
      <c r="A2714" s="76"/>
      <c r="B2714" s="96"/>
      <c r="C2714" s="46"/>
      <c r="D2714" s="46"/>
      <c r="E2714" s="46"/>
      <c r="F2714" s="46"/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1:26" x14ac:dyDescent="0.25">
      <c r="A2715" s="76"/>
      <c r="B2715" s="96"/>
      <c r="C2715" s="46"/>
      <c r="D2715" s="46"/>
      <c r="E2715" s="46"/>
      <c r="F2715" s="46"/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1:26" x14ac:dyDescent="0.25">
      <c r="A2716" s="76"/>
      <c r="B2716" s="96"/>
      <c r="C2716" s="46"/>
      <c r="D2716" s="46"/>
      <c r="E2716" s="46"/>
      <c r="F2716" s="46"/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1:26" x14ac:dyDescent="0.25">
      <c r="A2717" s="76"/>
      <c r="B2717" s="96"/>
      <c r="C2717" s="46"/>
      <c r="D2717" s="46"/>
      <c r="E2717" s="46"/>
      <c r="F2717" s="46"/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1:26" x14ac:dyDescent="0.25">
      <c r="A2718" s="76"/>
      <c r="B2718" s="96"/>
      <c r="C2718" s="46"/>
      <c r="D2718" s="46"/>
      <c r="E2718" s="46"/>
      <c r="F2718" s="46"/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1:26" x14ac:dyDescent="0.25">
      <c r="A2719" s="76"/>
      <c r="B2719" s="96"/>
      <c r="C2719" s="46"/>
      <c r="D2719" s="46"/>
      <c r="E2719" s="46"/>
      <c r="F2719" s="46"/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1:26" x14ac:dyDescent="0.25">
      <c r="A2720" s="76"/>
      <c r="B2720" s="96"/>
      <c r="C2720" s="46"/>
      <c r="D2720" s="46"/>
      <c r="E2720" s="46"/>
      <c r="F2720" s="46"/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1:26" x14ac:dyDescent="0.25">
      <c r="A2721" s="76"/>
      <c r="B2721" s="96"/>
      <c r="C2721" s="46"/>
      <c r="D2721" s="46"/>
      <c r="E2721" s="46"/>
      <c r="F2721" s="46"/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1:26" x14ac:dyDescent="0.25">
      <c r="A2722" s="76"/>
      <c r="B2722" s="96"/>
      <c r="C2722" s="46"/>
      <c r="D2722" s="46"/>
      <c r="E2722" s="46"/>
      <c r="F2722" s="46"/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1:26" x14ac:dyDescent="0.25">
      <c r="A2723" s="76"/>
      <c r="B2723" s="96"/>
      <c r="C2723" s="46"/>
      <c r="D2723" s="46"/>
      <c r="E2723" s="46"/>
      <c r="F2723" s="46"/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1:26" x14ac:dyDescent="0.25">
      <c r="A2724" s="76"/>
      <c r="B2724" s="96"/>
      <c r="C2724" s="46"/>
      <c r="D2724" s="46"/>
      <c r="E2724" s="46"/>
      <c r="F2724" s="46"/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1:26" x14ac:dyDescent="0.25">
      <c r="A2725" s="76"/>
      <c r="B2725" s="96"/>
      <c r="C2725" s="46"/>
      <c r="D2725" s="46"/>
      <c r="E2725" s="46"/>
      <c r="F2725" s="46"/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1:26" x14ac:dyDescent="0.25">
      <c r="A2726" s="76"/>
      <c r="B2726" s="96"/>
      <c r="C2726" s="46"/>
      <c r="D2726" s="46"/>
      <c r="E2726" s="46"/>
      <c r="F2726" s="46"/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1:26" x14ac:dyDescent="0.25">
      <c r="A2727" s="76"/>
      <c r="B2727" s="96"/>
      <c r="C2727" s="46"/>
      <c r="D2727" s="46"/>
      <c r="E2727" s="46"/>
      <c r="F2727" s="46"/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1:26" x14ac:dyDescent="0.25">
      <c r="A2728" s="76"/>
      <c r="B2728" s="96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1:26" x14ac:dyDescent="0.25">
      <c r="A2729" s="76"/>
      <c r="B2729" s="96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1:26" x14ac:dyDescent="0.25">
      <c r="A2730" s="76"/>
      <c r="B2730" s="96"/>
      <c r="C2730" s="46"/>
      <c r="D2730" s="46"/>
      <c r="E2730" s="46"/>
      <c r="F2730" s="46"/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1:26" x14ac:dyDescent="0.25">
      <c r="A2731" s="76"/>
      <c r="B2731" s="96"/>
      <c r="C2731" s="46"/>
      <c r="D2731" s="46"/>
      <c r="E2731" s="46"/>
      <c r="F2731" s="46"/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1:26" x14ac:dyDescent="0.25">
      <c r="A2732" s="76"/>
      <c r="B2732" s="96"/>
      <c r="C2732" s="46"/>
      <c r="D2732" s="46"/>
      <c r="E2732" s="46"/>
      <c r="F2732" s="46"/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1:26" x14ac:dyDescent="0.25">
      <c r="A2733" s="76"/>
      <c r="B2733" s="96"/>
      <c r="C2733" s="46"/>
      <c r="D2733" s="46"/>
      <c r="E2733" s="46"/>
      <c r="F2733" s="46"/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1:26" x14ac:dyDescent="0.25">
      <c r="A2734" s="76"/>
      <c r="B2734" s="96"/>
      <c r="C2734" s="46"/>
      <c r="D2734" s="46"/>
      <c r="E2734" s="46"/>
      <c r="F2734" s="46"/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1:26" x14ac:dyDescent="0.25">
      <c r="A2735" s="76"/>
      <c r="B2735" s="96"/>
      <c r="C2735" s="46"/>
      <c r="D2735" s="46"/>
      <c r="E2735" s="46"/>
      <c r="F2735" s="46"/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1:26" x14ac:dyDescent="0.25">
      <c r="A2736" s="76"/>
      <c r="B2736" s="96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1:26" x14ac:dyDescent="0.25">
      <c r="A2737" s="76"/>
      <c r="B2737" s="96"/>
      <c r="C2737" s="46"/>
      <c r="D2737" s="46"/>
      <c r="E2737" s="46"/>
      <c r="F2737" s="46"/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1:26" x14ac:dyDescent="0.25">
      <c r="A2738" s="76"/>
      <c r="B2738" s="96"/>
      <c r="C2738" s="46"/>
      <c r="D2738" s="46"/>
      <c r="E2738" s="46"/>
      <c r="F2738" s="46"/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1:26" x14ac:dyDescent="0.25">
      <c r="A2739" s="76"/>
      <c r="B2739" s="96"/>
      <c r="C2739" s="46"/>
      <c r="D2739" s="46"/>
      <c r="E2739" s="46"/>
      <c r="F2739" s="46"/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1:26" x14ac:dyDescent="0.25">
      <c r="A2740" s="76"/>
      <c r="B2740" s="96"/>
      <c r="C2740" s="46"/>
      <c r="D2740" s="46"/>
      <c r="E2740" s="46"/>
      <c r="F2740" s="46"/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1:26" x14ac:dyDescent="0.25">
      <c r="A2741" s="76"/>
      <c r="B2741" s="96"/>
      <c r="C2741" s="46"/>
      <c r="D2741" s="46"/>
      <c r="E2741" s="46"/>
      <c r="F2741" s="46"/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1:26" x14ac:dyDescent="0.25">
      <c r="A2742" s="76"/>
      <c r="B2742" s="96"/>
      <c r="C2742" s="46"/>
      <c r="D2742" s="46"/>
      <c r="E2742" s="46"/>
      <c r="F2742" s="46"/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1:26" x14ac:dyDescent="0.25">
      <c r="A2743" s="76"/>
      <c r="B2743" s="96"/>
      <c r="C2743" s="46"/>
      <c r="D2743" s="46"/>
      <c r="E2743" s="46"/>
      <c r="F2743" s="46"/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1:26" x14ac:dyDescent="0.25">
      <c r="A2744" s="76"/>
      <c r="B2744" s="96"/>
      <c r="C2744" s="46"/>
      <c r="D2744" s="46"/>
      <c r="E2744" s="46"/>
      <c r="F2744" s="46"/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1:26" x14ac:dyDescent="0.25">
      <c r="A2745" s="76"/>
      <c r="B2745" s="96"/>
      <c r="C2745" s="46"/>
      <c r="D2745" s="46"/>
      <c r="E2745" s="46"/>
      <c r="F2745" s="46"/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1:26" x14ac:dyDescent="0.25">
      <c r="A2746" s="76"/>
      <c r="B2746" s="96"/>
      <c r="C2746" s="46"/>
      <c r="D2746" s="46"/>
      <c r="E2746" s="46"/>
      <c r="F2746" s="46"/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1:26" x14ac:dyDescent="0.25">
      <c r="A2747" s="76"/>
      <c r="B2747" s="96"/>
      <c r="C2747" s="46"/>
      <c r="D2747" s="46"/>
      <c r="E2747" s="46"/>
      <c r="F2747" s="46"/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1:26" x14ac:dyDescent="0.25">
      <c r="A2748" s="76"/>
      <c r="B2748" s="96"/>
      <c r="C2748" s="46"/>
      <c r="D2748" s="46"/>
      <c r="E2748" s="46"/>
      <c r="F2748" s="46"/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1:26" x14ac:dyDescent="0.25">
      <c r="A2749" s="76"/>
      <c r="B2749" s="96"/>
      <c r="C2749" s="46"/>
      <c r="D2749" s="46"/>
      <c r="E2749" s="46"/>
      <c r="F2749" s="46"/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1:26" x14ac:dyDescent="0.25">
      <c r="A2750" s="76"/>
      <c r="B2750" s="96"/>
      <c r="C2750" s="46"/>
      <c r="D2750" s="46"/>
      <c r="E2750" s="46"/>
      <c r="F2750" s="46"/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1:26" x14ac:dyDescent="0.25">
      <c r="A2751" s="76"/>
      <c r="B2751" s="96"/>
      <c r="C2751" s="46"/>
      <c r="D2751" s="46"/>
      <c r="E2751" s="46"/>
      <c r="F2751" s="46"/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1:26" x14ac:dyDescent="0.25">
      <c r="A2752" s="76"/>
      <c r="B2752" s="96"/>
      <c r="C2752" s="46"/>
      <c r="D2752" s="46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1:26" x14ac:dyDescent="0.25">
      <c r="A2753" s="76"/>
      <c r="B2753" s="96"/>
      <c r="C2753" s="46"/>
      <c r="D2753" s="46"/>
      <c r="E2753" s="46"/>
      <c r="F2753" s="46"/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1:26" x14ac:dyDescent="0.25">
      <c r="A2754" s="76"/>
      <c r="B2754" s="96"/>
      <c r="C2754" s="46"/>
      <c r="D2754" s="46"/>
      <c r="E2754" s="46"/>
      <c r="F2754" s="46"/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1:26" x14ac:dyDescent="0.25">
      <c r="A2755" s="76"/>
      <c r="B2755" s="96"/>
      <c r="C2755" s="46"/>
      <c r="D2755" s="46"/>
      <c r="E2755" s="46"/>
      <c r="F2755" s="46"/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1:26" x14ac:dyDescent="0.25">
      <c r="A2756" s="76"/>
      <c r="B2756" s="96"/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1:26" x14ac:dyDescent="0.25">
      <c r="A2757" s="76"/>
      <c r="B2757" s="96"/>
      <c r="C2757" s="46"/>
      <c r="D2757" s="46"/>
      <c r="E2757" s="46"/>
      <c r="F2757" s="46"/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1:26" x14ac:dyDescent="0.25">
      <c r="A2758" s="76"/>
      <c r="B2758" s="96"/>
      <c r="C2758" s="46"/>
      <c r="D2758" s="46"/>
      <c r="E2758" s="46"/>
      <c r="F2758" s="46"/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1:26" x14ac:dyDescent="0.25">
      <c r="A2759" s="76"/>
      <c r="B2759" s="96"/>
      <c r="C2759" s="46"/>
      <c r="D2759" s="46"/>
      <c r="E2759" s="46"/>
      <c r="F2759" s="46"/>
      <c r="G2759" s="46"/>
      <c r="H2759" s="46"/>
      <c r="I2759" s="46"/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1:26" x14ac:dyDescent="0.25">
      <c r="A2760" s="76"/>
      <c r="B2760" s="96"/>
      <c r="C2760" s="46"/>
      <c r="D2760" s="46"/>
      <c r="E2760" s="46"/>
      <c r="F2760" s="46"/>
      <c r="G2760" s="46"/>
      <c r="H2760" s="46"/>
      <c r="I2760" s="46"/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1:26" x14ac:dyDescent="0.25">
      <c r="A2761" s="76"/>
      <c r="B2761" s="96"/>
      <c r="C2761" s="46"/>
      <c r="D2761" s="46"/>
      <c r="E2761" s="46"/>
      <c r="F2761" s="46"/>
      <c r="G2761" s="46"/>
      <c r="H2761" s="46"/>
      <c r="I2761" s="46"/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1:26" x14ac:dyDescent="0.25">
      <c r="A2762" s="76"/>
      <c r="B2762" s="96"/>
      <c r="C2762" s="46"/>
      <c r="D2762" s="46"/>
      <c r="E2762" s="46"/>
      <c r="F2762" s="46"/>
      <c r="G2762" s="46"/>
      <c r="H2762" s="46"/>
      <c r="I2762" s="46"/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1:26" x14ac:dyDescent="0.25">
      <c r="A2763" s="76"/>
      <c r="B2763" s="96"/>
      <c r="C2763" s="46"/>
      <c r="D2763" s="46"/>
      <c r="E2763" s="46"/>
      <c r="F2763" s="46"/>
      <c r="G2763" s="46"/>
      <c r="H2763" s="46"/>
      <c r="I2763" s="46"/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1:26" x14ac:dyDescent="0.25">
      <c r="A2764" s="76"/>
      <c r="B2764" s="96"/>
      <c r="C2764" s="46"/>
      <c r="D2764" s="46"/>
      <c r="E2764" s="46"/>
      <c r="F2764" s="46"/>
      <c r="G2764" s="46"/>
      <c r="H2764" s="46"/>
      <c r="I2764" s="46"/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1:26" x14ac:dyDescent="0.25">
      <c r="A2765" s="76"/>
      <c r="B2765" s="96"/>
      <c r="C2765" s="46"/>
      <c r="D2765" s="46"/>
      <c r="E2765" s="46"/>
      <c r="F2765" s="46"/>
      <c r="G2765" s="46"/>
      <c r="H2765" s="46"/>
      <c r="I2765" s="46"/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1:26" x14ac:dyDescent="0.25">
      <c r="A2766" s="76"/>
      <c r="B2766" s="96"/>
      <c r="C2766" s="46"/>
      <c r="D2766" s="46"/>
      <c r="E2766" s="46"/>
      <c r="F2766" s="46"/>
      <c r="G2766" s="46"/>
      <c r="H2766" s="46"/>
      <c r="I2766" s="46"/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1:26" x14ac:dyDescent="0.25">
      <c r="A2767" s="76"/>
      <c r="B2767" s="96"/>
      <c r="C2767" s="46"/>
      <c r="D2767" s="46"/>
      <c r="E2767" s="46"/>
      <c r="F2767" s="46"/>
      <c r="G2767" s="46"/>
      <c r="H2767" s="46"/>
      <c r="I2767" s="46"/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1:26" x14ac:dyDescent="0.25">
      <c r="A2768" s="76"/>
      <c r="B2768" s="96"/>
      <c r="C2768" s="46"/>
      <c r="D2768" s="46"/>
      <c r="E2768" s="46"/>
      <c r="F2768" s="46"/>
      <c r="G2768" s="46"/>
      <c r="H2768" s="46"/>
      <c r="I2768" s="46"/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1:26" x14ac:dyDescent="0.25">
      <c r="A2769" s="76"/>
      <c r="B2769" s="96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1:26" x14ac:dyDescent="0.25">
      <c r="A2770" s="76"/>
      <c r="B2770" s="96"/>
      <c r="C2770" s="46"/>
      <c r="D2770" s="46"/>
      <c r="E2770" s="46"/>
      <c r="F2770" s="46"/>
      <c r="G2770" s="46"/>
      <c r="H2770" s="46"/>
      <c r="I2770" s="46"/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1:26" x14ac:dyDescent="0.25">
      <c r="A2771" s="76"/>
      <c r="B2771" s="96"/>
      <c r="C2771" s="46"/>
      <c r="D2771" s="46"/>
      <c r="E2771" s="46"/>
      <c r="F2771" s="46"/>
      <c r="G2771" s="46"/>
      <c r="H2771" s="46"/>
      <c r="I2771" s="46"/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1:26" x14ac:dyDescent="0.25">
      <c r="A2772" s="76"/>
      <c r="B2772" s="96"/>
      <c r="C2772" s="46"/>
      <c r="D2772" s="46"/>
      <c r="E2772" s="46"/>
      <c r="F2772" s="46"/>
      <c r="G2772" s="46"/>
      <c r="H2772" s="46"/>
      <c r="I2772" s="46"/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1:26" x14ac:dyDescent="0.25">
      <c r="A2773" s="76"/>
      <c r="B2773" s="96"/>
      <c r="C2773" s="46"/>
      <c r="D2773" s="46"/>
      <c r="E2773" s="46"/>
      <c r="F2773" s="46"/>
      <c r="G2773" s="46"/>
      <c r="H2773" s="46"/>
      <c r="I2773" s="46"/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1:26" x14ac:dyDescent="0.25">
      <c r="A2774" s="76"/>
      <c r="B2774" s="96"/>
      <c r="C2774" s="46"/>
      <c r="D2774" s="46"/>
      <c r="E2774" s="46"/>
      <c r="F2774" s="46"/>
      <c r="G2774" s="46"/>
      <c r="H2774" s="46"/>
      <c r="I2774" s="46"/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1:26" x14ac:dyDescent="0.25">
      <c r="A2775" s="76"/>
      <c r="B2775" s="96"/>
      <c r="C2775" s="46"/>
      <c r="D2775" s="46"/>
      <c r="E2775" s="46"/>
      <c r="F2775" s="46"/>
      <c r="G2775" s="46"/>
      <c r="H2775" s="46"/>
      <c r="I2775" s="46"/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1:26" x14ac:dyDescent="0.25">
      <c r="A2776" s="76"/>
      <c r="B2776" s="96"/>
      <c r="C2776" s="46"/>
      <c r="D2776" s="46"/>
      <c r="E2776" s="46"/>
      <c r="F2776" s="46"/>
      <c r="G2776" s="46"/>
      <c r="H2776" s="46"/>
      <c r="I2776" s="46"/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1:26" x14ac:dyDescent="0.25">
      <c r="A2777" s="76"/>
      <c r="B2777" s="96"/>
      <c r="C2777" s="46"/>
      <c r="D2777" s="46"/>
      <c r="E2777" s="46"/>
      <c r="F2777" s="46"/>
      <c r="G2777" s="46"/>
      <c r="H2777" s="46"/>
      <c r="I2777" s="46"/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1:26" x14ac:dyDescent="0.25">
      <c r="A2778" s="76"/>
      <c r="B2778" s="96"/>
      <c r="C2778" s="46"/>
      <c r="D2778" s="46"/>
      <c r="E2778" s="46"/>
      <c r="F2778" s="46"/>
      <c r="G2778" s="46"/>
      <c r="H2778" s="46"/>
      <c r="I2778" s="46"/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1:26" x14ac:dyDescent="0.25">
      <c r="A2779" s="76"/>
      <c r="B2779" s="96"/>
      <c r="C2779" s="46"/>
      <c r="D2779" s="46"/>
      <c r="E2779" s="46"/>
      <c r="F2779" s="46"/>
      <c r="G2779" s="46"/>
      <c r="H2779" s="46"/>
      <c r="I2779" s="46"/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1:26" x14ac:dyDescent="0.25">
      <c r="A2780" s="76"/>
      <c r="B2780" s="96"/>
      <c r="C2780" s="46"/>
      <c r="D2780" s="46"/>
      <c r="E2780" s="46"/>
      <c r="F2780" s="46"/>
      <c r="G2780" s="46"/>
      <c r="H2780" s="46"/>
      <c r="I2780" s="46"/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1:26" x14ac:dyDescent="0.25">
      <c r="A2781" s="76"/>
      <c r="B2781" s="96"/>
      <c r="C2781" s="46"/>
      <c r="D2781" s="46"/>
      <c r="E2781" s="46"/>
      <c r="F2781" s="46"/>
      <c r="G2781" s="46"/>
      <c r="H2781" s="46"/>
      <c r="I2781" s="46"/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1:26" x14ac:dyDescent="0.25">
      <c r="A2782" s="76"/>
      <c r="B2782" s="96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1:26" x14ac:dyDescent="0.25">
      <c r="A2783" s="76"/>
      <c r="B2783" s="96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1:26" x14ac:dyDescent="0.25">
      <c r="A2784" s="76"/>
      <c r="B2784" s="96"/>
      <c r="C2784" s="46"/>
      <c r="D2784" s="46"/>
      <c r="E2784" s="46"/>
      <c r="F2784" s="46"/>
      <c r="G2784" s="46"/>
      <c r="H2784" s="46"/>
      <c r="I2784" s="46"/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1:26" x14ac:dyDescent="0.25">
      <c r="A2785" s="76"/>
      <c r="B2785" s="96"/>
      <c r="C2785" s="46"/>
      <c r="D2785" s="46"/>
      <c r="E2785" s="46"/>
      <c r="F2785" s="46"/>
      <c r="G2785" s="46"/>
      <c r="H2785" s="46"/>
      <c r="I2785" s="46"/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1:26" x14ac:dyDescent="0.25">
      <c r="A2786" s="76"/>
      <c r="B2786" s="96"/>
      <c r="C2786" s="46"/>
      <c r="D2786" s="46"/>
      <c r="E2786" s="46"/>
      <c r="F2786" s="46"/>
      <c r="G2786" s="46"/>
      <c r="H2786" s="46"/>
      <c r="I2786" s="46"/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1:26" x14ac:dyDescent="0.25">
      <c r="A2787" s="76"/>
      <c r="B2787" s="96"/>
      <c r="C2787" s="46"/>
      <c r="D2787" s="46"/>
      <c r="E2787" s="46"/>
      <c r="F2787" s="46"/>
      <c r="G2787" s="46"/>
      <c r="H2787" s="46"/>
      <c r="I2787" s="46"/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1:26" x14ac:dyDescent="0.25">
      <c r="A2788" s="76"/>
      <c r="B2788" s="96"/>
      <c r="C2788" s="46"/>
      <c r="D2788" s="46"/>
      <c r="E2788" s="46"/>
      <c r="F2788" s="46"/>
      <c r="G2788" s="46"/>
      <c r="H2788" s="46"/>
      <c r="I2788" s="46"/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1:26" x14ac:dyDescent="0.25">
      <c r="A2789" s="76"/>
      <c r="B2789" s="96"/>
      <c r="C2789" s="46"/>
      <c r="D2789" s="46"/>
      <c r="E2789" s="46"/>
      <c r="F2789" s="46"/>
      <c r="G2789" s="46"/>
      <c r="H2789" s="46"/>
      <c r="I2789" s="46"/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1:26" x14ac:dyDescent="0.25">
      <c r="A2790" s="76"/>
      <c r="B2790" s="96"/>
      <c r="C2790" s="46"/>
      <c r="D2790" s="46"/>
      <c r="E2790" s="46"/>
      <c r="F2790" s="46"/>
      <c r="G2790" s="46"/>
      <c r="H2790" s="46"/>
      <c r="I2790" s="46"/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1:26" x14ac:dyDescent="0.25">
      <c r="A2791" s="76"/>
      <c r="B2791" s="96"/>
      <c r="C2791" s="46"/>
      <c r="D2791" s="46"/>
      <c r="E2791" s="46"/>
      <c r="F2791" s="46"/>
      <c r="G2791" s="46"/>
      <c r="H2791" s="46"/>
      <c r="I2791" s="46"/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1:26" x14ac:dyDescent="0.25">
      <c r="A2792" s="76"/>
      <c r="B2792" s="96"/>
      <c r="C2792" s="46"/>
      <c r="D2792" s="46"/>
      <c r="E2792" s="46"/>
      <c r="F2792" s="46"/>
      <c r="G2792" s="46"/>
      <c r="H2792" s="46"/>
      <c r="I2792" s="46"/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1:26" x14ac:dyDescent="0.25">
      <c r="A2793" s="76"/>
      <c r="B2793" s="96"/>
      <c r="C2793" s="46"/>
      <c r="D2793" s="46"/>
      <c r="E2793" s="46"/>
      <c r="F2793" s="46"/>
      <c r="G2793" s="46"/>
      <c r="H2793" s="46"/>
      <c r="I2793" s="46"/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1:26" x14ac:dyDescent="0.25">
      <c r="A2794" s="76"/>
      <c r="B2794" s="96"/>
      <c r="C2794" s="46"/>
      <c r="D2794" s="46"/>
      <c r="E2794" s="46"/>
      <c r="F2794" s="46"/>
      <c r="G2794" s="46"/>
      <c r="H2794" s="46"/>
      <c r="I2794" s="46"/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1:26" x14ac:dyDescent="0.25">
      <c r="A2795" s="76"/>
      <c r="B2795" s="96"/>
      <c r="C2795" s="46"/>
      <c r="D2795" s="46"/>
      <c r="E2795" s="46"/>
      <c r="F2795" s="46"/>
      <c r="G2795" s="46"/>
      <c r="H2795" s="46"/>
      <c r="I2795" s="46"/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1:26" x14ac:dyDescent="0.25">
      <c r="A2796" s="76"/>
      <c r="B2796" s="96"/>
      <c r="C2796" s="46"/>
      <c r="D2796" s="46"/>
      <c r="E2796" s="46"/>
      <c r="F2796" s="46"/>
      <c r="G2796" s="46"/>
      <c r="H2796" s="46"/>
      <c r="I2796" s="46"/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1:26" x14ac:dyDescent="0.25">
      <c r="A2797" s="76"/>
      <c r="B2797" s="96"/>
      <c r="C2797" s="46"/>
      <c r="D2797" s="46"/>
      <c r="E2797" s="46"/>
      <c r="F2797" s="46"/>
      <c r="G2797" s="46"/>
      <c r="H2797" s="46"/>
      <c r="I2797" s="46"/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1:26" x14ac:dyDescent="0.25">
      <c r="A2798" s="76"/>
      <c r="B2798" s="96"/>
      <c r="C2798" s="46"/>
      <c r="D2798" s="46"/>
      <c r="E2798" s="46"/>
      <c r="F2798" s="46"/>
      <c r="G2798" s="46"/>
      <c r="H2798" s="46"/>
      <c r="I2798" s="46"/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1:26" x14ac:dyDescent="0.25">
      <c r="A2799" s="76"/>
      <c r="B2799" s="96"/>
      <c r="C2799" s="46"/>
      <c r="D2799" s="46"/>
      <c r="E2799" s="46"/>
      <c r="F2799" s="46"/>
      <c r="G2799" s="46"/>
      <c r="H2799" s="46"/>
      <c r="I2799" s="46"/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1:26" x14ac:dyDescent="0.25">
      <c r="A2800" s="76"/>
      <c r="B2800" s="96"/>
      <c r="C2800" s="46"/>
      <c r="D2800" s="46"/>
      <c r="E2800" s="46"/>
      <c r="F2800" s="46"/>
      <c r="G2800" s="46"/>
      <c r="H2800" s="46"/>
      <c r="I2800" s="46"/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1:26" x14ac:dyDescent="0.25">
      <c r="A2801" s="76"/>
      <c r="B2801" s="96"/>
      <c r="C2801" s="46"/>
      <c r="D2801" s="46"/>
      <c r="E2801" s="46"/>
      <c r="F2801" s="46"/>
      <c r="G2801" s="46"/>
      <c r="H2801" s="46"/>
      <c r="I2801" s="46"/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1:26" x14ac:dyDescent="0.25">
      <c r="A2802" s="76"/>
      <c r="B2802" s="96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1:26" x14ac:dyDescent="0.25">
      <c r="A2803" s="76"/>
      <c r="B2803" s="96"/>
      <c r="C2803" s="46"/>
      <c r="D2803" s="46"/>
      <c r="E2803" s="46"/>
      <c r="F2803" s="46"/>
      <c r="G2803" s="46"/>
      <c r="H2803" s="46"/>
      <c r="I2803" s="46"/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1:26" x14ac:dyDescent="0.25">
      <c r="A2804" s="76"/>
      <c r="B2804" s="96"/>
      <c r="C2804" s="46"/>
      <c r="D2804" s="46"/>
      <c r="E2804" s="46"/>
      <c r="F2804" s="46"/>
      <c r="G2804" s="46"/>
      <c r="H2804" s="46"/>
      <c r="I2804" s="46"/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1:26" x14ac:dyDescent="0.25">
      <c r="A2805" s="76"/>
      <c r="B2805" s="96"/>
      <c r="C2805" s="46"/>
      <c r="D2805" s="46"/>
      <c r="E2805" s="46"/>
      <c r="F2805" s="46"/>
      <c r="G2805" s="46"/>
      <c r="H2805" s="46"/>
      <c r="I2805" s="46"/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1:26" x14ac:dyDescent="0.25">
      <c r="A2806" s="76"/>
      <c r="B2806" s="96"/>
      <c r="C2806" s="46"/>
      <c r="D2806" s="46"/>
      <c r="E2806" s="46"/>
      <c r="F2806" s="46"/>
      <c r="G2806" s="46"/>
      <c r="H2806" s="46"/>
      <c r="I2806" s="46"/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1:26" x14ac:dyDescent="0.25">
      <c r="A2807" s="76"/>
      <c r="B2807" s="96"/>
      <c r="C2807" s="46"/>
      <c r="D2807" s="46"/>
      <c r="E2807" s="46"/>
      <c r="F2807" s="46"/>
      <c r="G2807" s="46"/>
      <c r="H2807" s="46"/>
      <c r="I2807" s="46"/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1:26" x14ac:dyDescent="0.25">
      <c r="A2808" s="76"/>
      <c r="B2808" s="96"/>
      <c r="C2808" s="46"/>
      <c r="D2808" s="46"/>
      <c r="E2808" s="46"/>
      <c r="F2808" s="46"/>
      <c r="G2808" s="46"/>
      <c r="H2808" s="46"/>
      <c r="I2808" s="46"/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1:26" x14ac:dyDescent="0.25">
      <c r="A2809" s="76"/>
      <c r="B2809" s="96"/>
      <c r="C2809" s="46"/>
      <c r="D2809" s="46"/>
      <c r="E2809" s="46"/>
      <c r="F2809" s="46"/>
      <c r="G2809" s="46"/>
      <c r="H2809" s="46"/>
      <c r="I2809" s="46"/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1:26" x14ac:dyDescent="0.25">
      <c r="A2810" s="76"/>
      <c r="B2810" s="96"/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1:26" x14ac:dyDescent="0.25">
      <c r="A2811" s="76"/>
      <c r="B2811" s="96"/>
      <c r="C2811" s="46"/>
      <c r="D2811" s="46"/>
      <c r="E2811" s="46"/>
      <c r="F2811" s="46"/>
      <c r="G2811" s="46"/>
      <c r="H2811" s="46"/>
      <c r="I2811" s="46"/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1:26" x14ac:dyDescent="0.25">
      <c r="A2812" s="76"/>
      <c r="B2812" s="96"/>
      <c r="C2812" s="46"/>
      <c r="D2812" s="46"/>
      <c r="E2812" s="46"/>
      <c r="F2812" s="46"/>
      <c r="G2812" s="46"/>
      <c r="H2812" s="46"/>
      <c r="I2812" s="46"/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1:26" x14ac:dyDescent="0.25">
      <c r="A2813" s="76"/>
      <c r="B2813" s="96"/>
      <c r="C2813" s="46"/>
      <c r="D2813" s="46"/>
      <c r="E2813" s="46"/>
      <c r="F2813" s="46"/>
      <c r="G2813" s="46"/>
      <c r="H2813" s="46"/>
      <c r="I2813" s="46"/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1:26" x14ac:dyDescent="0.25">
      <c r="A2814" s="76"/>
      <c r="B2814" s="96"/>
      <c r="C2814" s="46"/>
      <c r="D2814" s="46"/>
      <c r="E2814" s="46"/>
      <c r="F2814" s="46"/>
      <c r="G2814" s="46"/>
      <c r="H2814" s="46"/>
      <c r="I2814" s="46"/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1:26" x14ac:dyDescent="0.25">
      <c r="A2815" s="76"/>
      <c r="B2815" s="96"/>
      <c r="C2815" s="46"/>
      <c r="D2815" s="46"/>
      <c r="E2815" s="46"/>
      <c r="F2815" s="46"/>
      <c r="G2815" s="46"/>
      <c r="H2815" s="46"/>
      <c r="I2815" s="46"/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1:26" x14ac:dyDescent="0.25">
      <c r="A2816" s="76"/>
      <c r="B2816" s="96"/>
      <c r="C2816" s="46"/>
      <c r="D2816" s="46"/>
      <c r="E2816" s="46"/>
      <c r="F2816" s="46"/>
      <c r="G2816" s="46"/>
      <c r="H2816" s="46"/>
      <c r="I2816" s="46"/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1:26" x14ac:dyDescent="0.25">
      <c r="A2817" s="76"/>
      <c r="B2817" s="96"/>
      <c r="C2817" s="46"/>
      <c r="D2817" s="46"/>
      <c r="E2817" s="46"/>
      <c r="F2817" s="46"/>
      <c r="G2817" s="46"/>
      <c r="H2817" s="46"/>
      <c r="I2817" s="46"/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1:26" x14ac:dyDescent="0.25">
      <c r="A2818" s="76"/>
      <c r="B2818" s="96"/>
      <c r="C2818" s="46"/>
      <c r="D2818" s="46"/>
      <c r="E2818" s="46"/>
      <c r="F2818" s="46"/>
      <c r="G2818" s="46"/>
      <c r="H2818" s="46"/>
      <c r="I2818" s="46"/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1:26" x14ac:dyDescent="0.25">
      <c r="A2819" s="76"/>
      <c r="B2819" s="96"/>
      <c r="C2819" s="46"/>
      <c r="D2819" s="46"/>
      <c r="E2819" s="46"/>
      <c r="F2819" s="46"/>
      <c r="G2819" s="46"/>
      <c r="H2819" s="46"/>
      <c r="I2819" s="46"/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1:26" x14ac:dyDescent="0.25">
      <c r="A2820" s="76"/>
      <c r="B2820" s="96"/>
      <c r="C2820" s="46"/>
      <c r="D2820" s="46"/>
      <c r="E2820" s="46"/>
      <c r="F2820" s="46"/>
      <c r="G2820" s="46"/>
      <c r="H2820" s="46"/>
      <c r="I2820" s="46"/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1:26" x14ac:dyDescent="0.25">
      <c r="A2821" s="76"/>
      <c r="B2821" s="96"/>
      <c r="C2821" s="46"/>
      <c r="D2821" s="46"/>
      <c r="E2821" s="46"/>
      <c r="F2821" s="46"/>
      <c r="G2821" s="46"/>
      <c r="H2821" s="46"/>
      <c r="I2821" s="46"/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1:26" x14ac:dyDescent="0.25">
      <c r="A2822" s="76"/>
      <c r="B2822" s="96"/>
      <c r="C2822" s="46"/>
      <c r="D2822" s="46"/>
      <c r="E2822" s="46"/>
      <c r="F2822" s="46"/>
      <c r="G2822" s="46"/>
      <c r="H2822" s="46"/>
      <c r="I2822" s="46"/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1:26" x14ac:dyDescent="0.25">
      <c r="A2823" s="76"/>
      <c r="B2823" s="96"/>
      <c r="C2823" s="46"/>
      <c r="D2823" s="46"/>
      <c r="E2823" s="46"/>
      <c r="F2823" s="46"/>
      <c r="G2823" s="46"/>
      <c r="H2823" s="46"/>
      <c r="I2823" s="46"/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1:26" x14ac:dyDescent="0.25">
      <c r="A2824" s="76"/>
      <c r="B2824" s="96"/>
      <c r="C2824" s="46"/>
      <c r="D2824" s="46"/>
      <c r="E2824" s="46"/>
      <c r="F2824" s="46"/>
      <c r="G2824" s="46"/>
      <c r="H2824" s="46"/>
      <c r="I2824" s="46"/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1:26" x14ac:dyDescent="0.25">
      <c r="A2825" s="76"/>
      <c r="B2825" s="96"/>
      <c r="C2825" s="46"/>
      <c r="D2825" s="46"/>
      <c r="E2825" s="46"/>
      <c r="F2825" s="46"/>
      <c r="G2825" s="46"/>
      <c r="H2825" s="46"/>
      <c r="I2825" s="46"/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1:26" x14ac:dyDescent="0.25">
      <c r="A2826" s="76"/>
      <c r="B2826" s="96"/>
      <c r="C2826" s="46"/>
      <c r="D2826" s="46"/>
      <c r="E2826" s="46"/>
      <c r="F2826" s="46"/>
      <c r="G2826" s="46"/>
      <c r="H2826" s="46"/>
      <c r="I2826" s="46"/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1:26" x14ac:dyDescent="0.25">
      <c r="A2827" s="76"/>
      <c r="B2827" s="96"/>
      <c r="C2827" s="46"/>
      <c r="D2827" s="46"/>
      <c r="E2827" s="46"/>
      <c r="F2827" s="46"/>
      <c r="G2827" s="46"/>
      <c r="H2827" s="46"/>
      <c r="I2827" s="46"/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1:26" x14ac:dyDescent="0.25">
      <c r="A2828" s="76"/>
      <c r="B2828" s="96"/>
      <c r="C2828" s="46"/>
      <c r="D2828" s="46"/>
      <c r="E2828" s="46"/>
      <c r="F2828" s="46"/>
      <c r="G2828" s="46"/>
      <c r="H2828" s="46"/>
      <c r="I2828" s="46"/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1:26" x14ac:dyDescent="0.25">
      <c r="A2829" s="76"/>
      <c r="B2829" s="96"/>
      <c r="C2829" s="46"/>
      <c r="D2829" s="46"/>
      <c r="E2829" s="46"/>
      <c r="F2829" s="46"/>
      <c r="G2829" s="46"/>
      <c r="H2829" s="46"/>
      <c r="I2829" s="46"/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1:26" x14ac:dyDescent="0.25">
      <c r="A2830" s="76"/>
      <c r="B2830" s="96"/>
      <c r="C2830" s="46"/>
      <c r="D2830" s="46"/>
      <c r="E2830" s="46"/>
      <c r="F2830" s="46"/>
      <c r="G2830" s="46"/>
      <c r="H2830" s="46"/>
      <c r="I2830" s="46"/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1:26" x14ac:dyDescent="0.25">
      <c r="A2831" s="76"/>
      <c r="B2831" s="96"/>
      <c r="C2831" s="46"/>
      <c r="D2831" s="46"/>
      <c r="E2831" s="46"/>
      <c r="F2831" s="46"/>
      <c r="G2831" s="46"/>
      <c r="H2831" s="46"/>
      <c r="I2831" s="46"/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1:26" x14ac:dyDescent="0.25">
      <c r="A2832" s="76"/>
      <c r="B2832" s="96"/>
      <c r="C2832" s="46"/>
      <c r="D2832" s="46"/>
      <c r="E2832" s="46"/>
      <c r="F2832" s="46"/>
      <c r="G2832" s="46"/>
      <c r="H2832" s="46"/>
      <c r="I2832" s="46"/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1:26" x14ac:dyDescent="0.25">
      <c r="A2833" s="76"/>
      <c r="B2833" s="96"/>
      <c r="C2833" s="46"/>
      <c r="D2833" s="46"/>
      <c r="E2833" s="46"/>
      <c r="F2833" s="46"/>
      <c r="G2833" s="46"/>
      <c r="H2833" s="46"/>
      <c r="I2833" s="46"/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1:26" x14ac:dyDescent="0.25">
      <c r="A2834" s="76"/>
      <c r="B2834" s="96"/>
      <c r="C2834" s="46"/>
      <c r="D2834" s="46"/>
      <c r="E2834" s="46"/>
      <c r="F2834" s="46"/>
      <c r="G2834" s="46"/>
      <c r="H2834" s="46"/>
      <c r="I2834" s="46"/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1:26" x14ac:dyDescent="0.25">
      <c r="A2835" s="76"/>
      <c r="B2835" s="96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1:26" x14ac:dyDescent="0.25">
      <c r="A2836" s="76"/>
      <c r="B2836" s="96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1:26" x14ac:dyDescent="0.25">
      <c r="A2837" s="76"/>
      <c r="B2837" s="96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1:26" x14ac:dyDescent="0.25">
      <c r="A2838" s="76"/>
      <c r="B2838" s="96"/>
      <c r="C2838" s="46"/>
      <c r="D2838" s="46"/>
      <c r="E2838" s="46"/>
      <c r="F2838" s="46"/>
      <c r="G2838" s="46"/>
      <c r="H2838" s="46"/>
      <c r="I2838" s="46"/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1:26" x14ac:dyDescent="0.25">
      <c r="A2839" s="76"/>
      <c r="B2839" s="96"/>
      <c r="C2839" s="46"/>
      <c r="D2839" s="46"/>
      <c r="E2839" s="46"/>
      <c r="F2839" s="46"/>
      <c r="G2839" s="46"/>
      <c r="H2839" s="46"/>
      <c r="I2839" s="46"/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1:26" x14ac:dyDescent="0.25">
      <c r="A2840" s="76"/>
      <c r="B2840" s="96"/>
      <c r="C2840" s="46"/>
      <c r="D2840" s="46"/>
      <c r="E2840" s="46"/>
      <c r="F2840" s="46"/>
      <c r="G2840" s="46"/>
      <c r="H2840" s="46"/>
      <c r="I2840" s="46"/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1:26" x14ac:dyDescent="0.25">
      <c r="A2841" s="76"/>
      <c r="B2841" s="96"/>
      <c r="C2841" s="46"/>
      <c r="D2841" s="46"/>
      <c r="E2841" s="46"/>
      <c r="F2841" s="46"/>
      <c r="G2841" s="46"/>
      <c r="H2841" s="46"/>
      <c r="I2841" s="46"/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1:26" x14ac:dyDescent="0.25">
      <c r="A2842" s="76"/>
      <c r="B2842" s="96"/>
      <c r="C2842" s="46"/>
      <c r="D2842" s="46"/>
      <c r="E2842" s="46"/>
      <c r="F2842" s="46"/>
      <c r="G2842" s="46"/>
      <c r="H2842" s="46"/>
      <c r="I2842" s="46"/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1:26" x14ac:dyDescent="0.25">
      <c r="A2843" s="76"/>
      <c r="B2843" s="96"/>
      <c r="C2843" s="46"/>
      <c r="D2843" s="46"/>
      <c r="E2843" s="46"/>
      <c r="F2843" s="46"/>
      <c r="G2843" s="46"/>
      <c r="H2843" s="46"/>
      <c r="I2843" s="46"/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1:26" x14ac:dyDescent="0.25">
      <c r="A2844" s="76"/>
      <c r="B2844" s="96"/>
      <c r="C2844" s="46"/>
      <c r="D2844" s="46"/>
      <c r="E2844" s="46"/>
      <c r="F2844" s="46"/>
      <c r="G2844" s="46"/>
      <c r="H2844" s="46"/>
      <c r="I2844" s="46"/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1:26" x14ac:dyDescent="0.25">
      <c r="A2845" s="76"/>
      <c r="B2845" s="96"/>
      <c r="C2845" s="46"/>
      <c r="D2845" s="46"/>
      <c r="E2845" s="46"/>
      <c r="F2845" s="46"/>
      <c r="G2845" s="46"/>
      <c r="H2845" s="46"/>
      <c r="I2845" s="46"/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1:26" x14ac:dyDescent="0.25">
      <c r="A2846" s="76"/>
      <c r="B2846" s="96"/>
      <c r="C2846" s="46"/>
      <c r="D2846" s="46"/>
      <c r="E2846" s="46"/>
      <c r="F2846" s="46"/>
      <c r="G2846" s="46"/>
      <c r="H2846" s="46"/>
      <c r="I2846" s="46"/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1:26" x14ac:dyDescent="0.25">
      <c r="A2847" s="76"/>
      <c r="B2847" s="96"/>
      <c r="C2847" s="46"/>
      <c r="D2847" s="46"/>
      <c r="E2847" s="46"/>
      <c r="F2847" s="46"/>
      <c r="G2847" s="46"/>
      <c r="H2847" s="46"/>
      <c r="I2847" s="46"/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1:26" x14ac:dyDescent="0.25">
      <c r="A2848" s="76"/>
      <c r="B2848" s="96"/>
      <c r="C2848" s="46"/>
      <c r="D2848" s="46"/>
      <c r="E2848" s="46"/>
      <c r="F2848" s="46"/>
      <c r="G2848" s="46"/>
      <c r="H2848" s="46"/>
      <c r="I2848" s="46"/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1:26" x14ac:dyDescent="0.25">
      <c r="A2849" s="76"/>
      <c r="B2849" s="96"/>
      <c r="C2849" s="46"/>
      <c r="D2849" s="46"/>
      <c r="E2849" s="46"/>
      <c r="F2849" s="46"/>
      <c r="G2849" s="46"/>
      <c r="H2849" s="46"/>
      <c r="I2849" s="46"/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1:26" x14ac:dyDescent="0.25">
      <c r="A2850" s="76"/>
      <c r="B2850" s="96"/>
      <c r="C2850" s="46"/>
      <c r="D2850" s="46"/>
      <c r="E2850" s="46"/>
      <c r="F2850" s="46"/>
      <c r="G2850" s="46"/>
      <c r="H2850" s="46"/>
      <c r="I2850" s="46"/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1:26" x14ac:dyDescent="0.25">
      <c r="A2851" s="76"/>
      <c r="B2851" s="96"/>
      <c r="C2851" s="46"/>
      <c r="D2851" s="46"/>
      <c r="E2851" s="46"/>
      <c r="F2851" s="46"/>
      <c r="G2851" s="46"/>
      <c r="H2851" s="46"/>
      <c r="I2851" s="46"/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1:26" x14ac:dyDescent="0.25">
      <c r="A2852" s="76"/>
      <c r="B2852" s="96"/>
      <c r="C2852" s="46"/>
      <c r="D2852" s="46"/>
      <c r="E2852" s="46"/>
      <c r="F2852" s="46"/>
      <c r="G2852" s="46"/>
      <c r="H2852" s="46"/>
      <c r="I2852" s="46"/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1:26" x14ac:dyDescent="0.25">
      <c r="A2853" s="76"/>
      <c r="B2853" s="96"/>
      <c r="C2853" s="46"/>
      <c r="D2853" s="46"/>
      <c r="E2853" s="46"/>
      <c r="F2853" s="46"/>
      <c r="G2853" s="46"/>
      <c r="H2853" s="46"/>
      <c r="I2853" s="46"/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1:26" x14ac:dyDescent="0.25">
      <c r="A2854" s="76"/>
      <c r="B2854" s="96"/>
      <c r="C2854" s="46"/>
      <c r="D2854" s="46"/>
      <c r="E2854" s="46"/>
      <c r="F2854" s="46"/>
      <c r="G2854" s="46"/>
      <c r="H2854" s="46"/>
      <c r="I2854" s="46"/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1:26" x14ac:dyDescent="0.25">
      <c r="A2855" s="76"/>
      <c r="B2855" s="96"/>
      <c r="C2855" s="46"/>
      <c r="D2855" s="46"/>
      <c r="E2855" s="46"/>
      <c r="F2855" s="46"/>
      <c r="G2855" s="46"/>
      <c r="H2855" s="46"/>
      <c r="I2855" s="46"/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1:26" x14ac:dyDescent="0.25">
      <c r="A2856" s="76"/>
      <c r="B2856" s="96"/>
      <c r="C2856" s="46"/>
      <c r="D2856" s="46"/>
      <c r="E2856" s="46"/>
      <c r="F2856" s="46"/>
      <c r="G2856" s="46"/>
      <c r="H2856" s="46"/>
      <c r="I2856" s="46"/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1:26" x14ac:dyDescent="0.25">
      <c r="A2857" s="76"/>
      <c r="B2857" s="96"/>
      <c r="C2857" s="46"/>
      <c r="D2857" s="46"/>
      <c r="E2857" s="46"/>
      <c r="F2857" s="46"/>
      <c r="G2857" s="46"/>
      <c r="H2857" s="46"/>
      <c r="I2857" s="46"/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1:26" x14ac:dyDescent="0.25">
      <c r="A2858" s="76"/>
      <c r="B2858" s="96"/>
      <c r="C2858" s="46"/>
      <c r="D2858" s="46"/>
      <c r="E2858" s="46"/>
      <c r="F2858" s="46"/>
      <c r="G2858" s="46"/>
      <c r="H2858" s="46"/>
      <c r="I2858" s="46"/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1:26" x14ac:dyDescent="0.25">
      <c r="A2859" s="76"/>
      <c r="B2859" s="96"/>
      <c r="C2859" s="46"/>
      <c r="D2859" s="46"/>
      <c r="E2859" s="46"/>
      <c r="F2859" s="46"/>
      <c r="G2859" s="46"/>
      <c r="H2859" s="46"/>
      <c r="I2859" s="46"/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1:26" x14ac:dyDescent="0.25">
      <c r="A2860" s="76"/>
      <c r="B2860" s="96"/>
      <c r="C2860" s="46"/>
      <c r="D2860" s="46"/>
      <c r="E2860" s="46"/>
      <c r="F2860" s="46"/>
      <c r="G2860" s="46"/>
      <c r="H2860" s="46"/>
      <c r="I2860" s="46"/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1:26" x14ac:dyDescent="0.25">
      <c r="A2861" s="76"/>
      <c r="B2861" s="96"/>
      <c r="C2861" s="46"/>
      <c r="D2861" s="46"/>
      <c r="E2861" s="46"/>
      <c r="F2861" s="46"/>
      <c r="G2861" s="46"/>
      <c r="H2861" s="46"/>
      <c r="I2861" s="46"/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1:26" x14ac:dyDescent="0.25">
      <c r="A2862" s="76"/>
      <c r="B2862" s="96"/>
      <c r="C2862" s="46"/>
      <c r="D2862" s="46"/>
      <c r="E2862" s="46"/>
      <c r="F2862" s="46"/>
      <c r="G2862" s="46"/>
      <c r="H2862" s="46"/>
      <c r="I2862" s="46"/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1:26" x14ac:dyDescent="0.25">
      <c r="A2863" s="76"/>
      <c r="B2863" s="96"/>
      <c r="C2863" s="46"/>
      <c r="D2863" s="46"/>
      <c r="E2863" s="46"/>
      <c r="F2863" s="46"/>
      <c r="G2863" s="46"/>
      <c r="H2863" s="46"/>
      <c r="I2863" s="46"/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1:26" x14ac:dyDescent="0.25">
      <c r="A2864" s="76"/>
      <c r="B2864" s="96"/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1:26" x14ac:dyDescent="0.25">
      <c r="A2865" s="76"/>
      <c r="B2865" s="96"/>
      <c r="C2865" s="46"/>
      <c r="D2865" s="46"/>
      <c r="E2865" s="46"/>
      <c r="F2865" s="46"/>
      <c r="G2865" s="46"/>
      <c r="H2865" s="46"/>
      <c r="I2865" s="46"/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1:26" x14ac:dyDescent="0.25">
      <c r="A2866" s="76"/>
      <c r="B2866" s="96"/>
      <c r="C2866" s="46"/>
      <c r="D2866" s="46"/>
      <c r="E2866" s="46"/>
      <c r="F2866" s="46"/>
      <c r="G2866" s="46"/>
      <c r="H2866" s="46"/>
      <c r="I2866" s="46"/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1:26" x14ac:dyDescent="0.25">
      <c r="A2867" s="76"/>
      <c r="B2867" s="96"/>
      <c r="C2867" s="46"/>
      <c r="D2867" s="46"/>
      <c r="E2867" s="46"/>
      <c r="F2867" s="46"/>
      <c r="G2867" s="46"/>
      <c r="H2867" s="46"/>
      <c r="I2867" s="46"/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1:26" x14ac:dyDescent="0.25">
      <c r="A2868" s="76"/>
      <c r="B2868" s="96"/>
      <c r="C2868" s="46"/>
      <c r="D2868" s="46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1:26" x14ac:dyDescent="0.25">
      <c r="A2869" s="76"/>
      <c r="B2869" s="96"/>
      <c r="C2869" s="46"/>
      <c r="D2869" s="46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1:26" x14ac:dyDescent="0.25">
      <c r="A2870" s="76"/>
      <c r="B2870" s="96"/>
      <c r="C2870" s="46"/>
      <c r="D2870" s="46"/>
      <c r="E2870" s="46"/>
      <c r="F2870" s="46"/>
      <c r="G2870" s="46"/>
      <c r="H2870" s="46"/>
      <c r="I2870" s="46"/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1:26" x14ac:dyDescent="0.25">
      <c r="A2871" s="76"/>
      <c r="B2871" s="96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1:26" x14ac:dyDescent="0.25">
      <c r="A2872" s="76"/>
      <c r="B2872" s="96"/>
      <c r="C2872" s="46"/>
      <c r="D2872" s="46"/>
      <c r="E2872" s="46"/>
      <c r="F2872" s="46"/>
      <c r="G2872" s="46"/>
      <c r="H2872" s="46"/>
      <c r="I2872" s="46"/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1:26" x14ac:dyDescent="0.25">
      <c r="A2873" s="76"/>
      <c r="B2873" s="96"/>
      <c r="C2873" s="46"/>
      <c r="D2873" s="46"/>
      <c r="E2873" s="46"/>
      <c r="F2873" s="46"/>
      <c r="G2873" s="46"/>
      <c r="H2873" s="46"/>
      <c r="I2873" s="46"/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1:26" x14ac:dyDescent="0.25">
      <c r="A2874" s="76"/>
      <c r="B2874" s="96"/>
      <c r="C2874" s="46"/>
      <c r="D2874" s="46"/>
      <c r="E2874" s="46"/>
      <c r="F2874" s="46"/>
      <c r="G2874" s="46"/>
      <c r="H2874" s="46"/>
      <c r="I2874" s="46"/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1:26" x14ac:dyDescent="0.25">
      <c r="A2875" s="76"/>
      <c r="B2875" s="96"/>
      <c r="C2875" s="46"/>
      <c r="D2875" s="46"/>
      <c r="E2875" s="46"/>
      <c r="F2875" s="46"/>
      <c r="G2875" s="46"/>
      <c r="H2875" s="46"/>
      <c r="I2875" s="46"/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1:26" x14ac:dyDescent="0.25">
      <c r="A2876" s="76"/>
      <c r="B2876" s="96"/>
      <c r="C2876" s="46"/>
      <c r="D2876" s="46"/>
      <c r="E2876" s="46"/>
      <c r="F2876" s="46"/>
      <c r="G2876" s="46"/>
      <c r="H2876" s="46"/>
      <c r="I2876" s="46"/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1:26" x14ac:dyDescent="0.25">
      <c r="A2877" s="76"/>
      <c r="B2877" s="96"/>
      <c r="C2877" s="46"/>
      <c r="D2877" s="46"/>
      <c r="E2877" s="46"/>
      <c r="F2877" s="46"/>
      <c r="G2877" s="46"/>
      <c r="H2877" s="46"/>
      <c r="I2877" s="46"/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1:26" x14ac:dyDescent="0.25">
      <c r="A2878" s="76"/>
      <c r="B2878" s="96"/>
      <c r="C2878" s="46"/>
      <c r="D2878" s="46"/>
      <c r="E2878" s="46"/>
      <c r="F2878" s="46"/>
      <c r="G2878" s="46"/>
      <c r="H2878" s="46"/>
      <c r="I2878" s="46"/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1:26" x14ac:dyDescent="0.25">
      <c r="A2879" s="76"/>
      <c r="B2879" s="96"/>
      <c r="C2879" s="46"/>
      <c r="D2879" s="46"/>
      <c r="E2879" s="46"/>
      <c r="F2879" s="46"/>
      <c r="G2879" s="46"/>
      <c r="H2879" s="46"/>
      <c r="I2879" s="46"/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1:26" x14ac:dyDescent="0.25">
      <c r="A2880" s="76"/>
      <c r="B2880" s="96"/>
      <c r="C2880" s="46"/>
      <c r="D2880" s="46"/>
      <c r="E2880" s="46"/>
      <c r="F2880" s="46"/>
      <c r="G2880" s="46"/>
      <c r="H2880" s="46"/>
      <c r="I2880" s="46"/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1:26" x14ac:dyDescent="0.25">
      <c r="A2881" s="76"/>
      <c r="B2881" s="96"/>
      <c r="C2881" s="46"/>
      <c r="D2881" s="46"/>
      <c r="E2881" s="46"/>
      <c r="F2881" s="46"/>
      <c r="G2881" s="46"/>
      <c r="H2881" s="46"/>
      <c r="I2881" s="46"/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1:26" x14ac:dyDescent="0.25">
      <c r="A2882" s="76"/>
      <c r="B2882" s="96"/>
      <c r="C2882" s="46"/>
      <c r="D2882" s="46"/>
      <c r="E2882" s="46"/>
      <c r="F2882" s="46"/>
      <c r="G2882" s="46"/>
      <c r="H2882" s="46"/>
      <c r="I2882" s="46"/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1:26" x14ac:dyDescent="0.25">
      <c r="A2883" s="76"/>
      <c r="B2883" s="96"/>
      <c r="C2883" s="46"/>
      <c r="D2883" s="46"/>
      <c r="E2883" s="46"/>
      <c r="F2883" s="46"/>
      <c r="G2883" s="46"/>
      <c r="H2883" s="46"/>
      <c r="I2883" s="46"/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1:26" x14ac:dyDescent="0.25">
      <c r="A2884" s="76"/>
      <c r="B2884" s="96"/>
      <c r="C2884" s="46"/>
      <c r="D2884" s="46"/>
      <c r="E2884" s="46"/>
      <c r="F2884" s="46"/>
      <c r="G2884" s="46"/>
      <c r="H2884" s="46"/>
      <c r="I2884" s="46"/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1:26" x14ac:dyDescent="0.25">
      <c r="A2885" s="76"/>
      <c r="B2885" s="96"/>
      <c r="C2885" s="46"/>
      <c r="D2885" s="46"/>
      <c r="E2885" s="46"/>
      <c r="F2885" s="46"/>
      <c r="G2885" s="46"/>
      <c r="H2885" s="46"/>
      <c r="I2885" s="46"/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1:26" x14ac:dyDescent="0.25">
      <c r="A2886" s="76"/>
      <c r="B2886" s="96"/>
      <c r="C2886" s="46"/>
      <c r="D2886" s="46"/>
      <c r="E2886" s="46"/>
      <c r="F2886" s="46"/>
      <c r="G2886" s="46"/>
      <c r="H2886" s="46"/>
      <c r="I2886" s="46"/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1:26" x14ac:dyDescent="0.25">
      <c r="A2887" s="76"/>
      <c r="B2887" s="96"/>
      <c r="C2887" s="46"/>
      <c r="D2887" s="46"/>
      <c r="E2887" s="46"/>
      <c r="F2887" s="46"/>
      <c r="G2887" s="46"/>
      <c r="H2887" s="46"/>
      <c r="I2887" s="46"/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1:26" x14ac:dyDescent="0.25">
      <c r="A2888" s="76"/>
      <c r="B2888" s="96"/>
      <c r="C2888" s="46"/>
      <c r="D2888" s="46"/>
      <c r="E2888" s="46"/>
      <c r="F2888" s="46"/>
      <c r="G2888" s="46"/>
      <c r="H2888" s="46"/>
      <c r="I2888" s="46"/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1:26" x14ac:dyDescent="0.25">
      <c r="A2889" s="76"/>
      <c r="B2889" s="96"/>
      <c r="C2889" s="46"/>
      <c r="D2889" s="46"/>
      <c r="E2889" s="46"/>
      <c r="F2889" s="46"/>
      <c r="G2889" s="46"/>
      <c r="H2889" s="46"/>
      <c r="I2889" s="46"/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1:26" x14ac:dyDescent="0.25">
      <c r="A2890" s="76"/>
      <c r="B2890" s="96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1:26" x14ac:dyDescent="0.25">
      <c r="A2891" s="76"/>
      <c r="B2891" s="96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1:26" x14ac:dyDescent="0.25">
      <c r="A2892" s="76"/>
      <c r="B2892" s="96"/>
      <c r="C2892" s="46"/>
      <c r="D2892" s="46"/>
      <c r="E2892" s="46"/>
      <c r="F2892" s="46"/>
      <c r="G2892" s="46"/>
      <c r="H2892" s="46"/>
      <c r="I2892" s="46"/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1:26" x14ac:dyDescent="0.25">
      <c r="A2893" s="76"/>
      <c r="B2893" s="96"/>
      <c r="C2893" s="46"/>
      <c r="D2893" s="46"/>
      <c r="E2893" s="46"/>
      <c r="F2893" s="46"/>
      <c r="G2893" s="46"/>
      <c r="H2893" s="46"/>
      <c r="I2893" s="46"/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1:26" x14ac:dyDescent="0.25">
      <c r="A2894" s="76"/>
      <c r="B2894" s="96"/>
      <c r="C2894" s="46"/>
      <c r="D2894" s="46"/>
      <c r="E2894" s="46"/>
      <c r="F2894" s="46"/>
      <c r="G2894" s="46"/>
      <c r="H2894" s="46"/>
      <c r="I2894" s="46"/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1:26" x14ac:dyDescent="0.25">
      <c r="A2895" s="76"/>
      <c r="B2895" s="96"/>
      <c r="C2895" s="46"/>
      <c r="D2895" s="46"/>
      <c r="E2895" s="46"/>
      <c r="F2895" s="46"/>
      <c r="G2895" s="46"/>
      <c r="H2895" s="46"/>
      <c r="I2895" s="46"/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1:26" x14ac:dyDescent="0.25">
      <c r="A2896" s="76"/>
      <c r="B2896" s="96"/>
      <c r="C2896" s="46"/>
      <c r="D2896" s="46"/>
      <c r="E2896" s="46"/>
      <c r="F2896" s="46"/>
      <c r="G2896" s="46"/>
      <c r="H2896" s="46"/>
      <c r="I2896" s="46"/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1:26" x14ac:dyDescent="0.25">
      <c r="A2897" s="76"/>
      <c r="B2897" s="96"/>
      <c r="C2897" s="46"/>
      <c r="D2897" s="46"/>
      <c r="E2897" s="46"/>
      <c r="F2897" s="46"/>
      <c r="G2897" s="46"/>
      <c r="H2897" s="46"/>
      <c r="I2897" s="46"/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1:26" x14ac:dyDescent="0.25">
      <c r="A2898" s="76"/>
      <c r="B2898" s="96"/>
      <c r="C2898" s="46"/>
      <c r="D2898" s="46"/>
      <c r="E2898" s="46"/>
      <c r="F2898" s="46"/>
      <c r="G2898" s="46"/>
      <c r="H2898" s="46"/>
      <c r="I2898" s="46"/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1:26" x14ac:dyDescent="0.25">
      <c r="A2899" s="76"/>
      <c r="B2899" s="96"/>
      <c r="C2899" s="46"/>
      <c r="D2899" s="46"/>
      <c r="E2899" s="46"/>
      <c r="F2899" s="46"/>
      <c r="G2899" s="46"/>
      <c r="H2899" s="46"/>
      <c r="I2899" s="46"/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1:26" x14ac:dyDescent="0.25">
      <c r="A2900" s="76"/>
      <c r="B2900" s="96"/>
      <c r="C2900" s="46"/>
      <c r="D2900" s="46"/>
      <c r="E2900" s="46"/>
      <c r="F2900" s="46"/>
      <c r="G2900" s="46"/>
      <c r="H2900" s="46"/>
      <c r="I2900" s="46"/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1:26" x14ac:dyDescent="0.25">
      <c r="A2901" s="76"/>
      <c r="B2901" s="96"/>
      <c r="C2901" s="46"/>
      <c r="D2901" s="46"/>
      <c r="E2901" s="46"/>
      <c r="F2901" s="46"/>
      <c r="G2901" s="46"/>
      <c r="H2901" s="46"/>
      <c r="I2901" s="46"/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1:26" x14ac:dyDescent="0.25">
      <c r="A2902" s="76"/>
      <c r="B2902" s="96"/>
      <c r="C2902" s="46"/>
      <c r="D2902" s="46"/>
      <c r="E2902" s="46"/>
      <c r="F2902" s="46"/>
      <c r="G2902" s="46"/>
      <c r="H2902" s="46"/>
      <c r="I2902" s="46"/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1:26" x14ac:dyDescent="0.25">
      <c r="A2903" s="76"/>
      <c r="B2903" s="96"/>
      <c r="C2903" s="46"/>
      <c r="D2903" s="46"/>
      <c r="E2903" s="46"/>
      <c r="F2903" s="46"/>
      <c r="G2903" s="46"/>
      <c r="H2903" s="46"/>
      <c r="I2903" s="46"/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1:26" x14ac:dyDescent="0.25">
      <c r="A2904" s="76"/>
      <c r="B2904" s="96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1:26" x14ac:dyDescent="0.25">
      <c r="A2905" s="76"/>
      <c r="B2905" s="96"/>
      <c r="C2905" s="46"/>
      <c r="D2905" s="46"/>
      <c r="E2905" s="46"/>
      <c r="F2905" s="46"/>
      <c r="G2905" s="46"/>
      <c r="H2905" s="46"/>
      <c r="I2905" s="46"/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1:26" x14ac:dyDescent="0.25">
      <c r="A2906" s="76"/>
      <c r="B2906" s="96"/>
      <c r="C2906" s="46"/>
      <c r="D2906" s="46"/>
      <c r="E2906" s="46"/>
      <c r="F2906" s="46"/>
      <c r="G2906" s="46"/>
      <c r="H2906" s="46"/>
      <c r="I2906" s="46"/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1:26" x14ac:dyDescent="0.25">
      <c r="A2907" s="76"/>
      <c r="B2907" s="96"/>
      <c r="C2907" s="46"/>
      <c r="D2907" s="46"/>
      <c r="E2907" s="46"/>
      <c r="F2907" s="46"/>
      <c r="G2907" s="46"/>
      <c r="H2907" s="46"/>
      <c r="I2907" s="46"/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1:26" x14ac:dyDescent="0.25">
      <c r="A2908" s="76"/>
      <c r="B2908" s="96"/>
      <c r="C2908" s="46"/>
      <c r="D2908" s="46"/>
      <c r="E2908" s="46"/>
      <c r="F2908" s="46"/>
      <c r="G2908" s="46"/>
      <c r="H2908" s="46"/>
      <c r="I2908" s="46"/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1:26" x14ac:dyDescent="0.25">
      <c r="A2909" s="76"/>
      <c r="B2909" s="96"/>
      <c r="C2909" s="46"/>
      <c r="D2909" s="46"/>
      <c r="E2909" s="46"/>
      <c r="F2909" s="46"/>
      <c r="G2909" s="46"/>
      <c r="H2909" s="46"/>
      <c r="I2909" s="46"/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1:26" x14ac:dyDescent="0.25">
      <c r="A2910" s="76"/>
      <c r="B2910" s="96"/>
      <c r="C2910" s="46"/>
      <c r="D2910" s="46"/>
      <c r="E2910" s="46"/>
      <c r="F2910" s="46"/>
      <c r="G2910" s="46"/>
      <c r="H2910" s="46"/>
      <c r="I2910" s="46"/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1:26" x14ac:dyDescent="0.25">
      <c r="A2911" s="76"/>
      <c r="B2911" s="96"/>
      <c r="C2911" s="46"/>
      <c r="D2911" s="46"/>
      <c r="E2911" s="46"/>
      <c r="F2911" s="46"/>
      <c r="G2911" s="46"/>
      <c r="H2911" s="46"/>
      <c r="I2911" s="46"/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1:26" x14ac:dyDescent="0.25">
      <c r="A2912" s="76"/>
      <c r="B2912" s="96"/>
      <c r="C2912" s="46"/>
      <c r="D2912" s="46"/>
      <c r="E2912" s="46"/>
      <c r="F2912" s="46"/>
      <c r="G2912" s="46"/>
      <c r="H2912" s="46"/>
      <c r="I2912" s="46"/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1:26" x14ac:dyDescent="0.25">
      <c r="A2913" s="76"/>
      <c r="B2913" s="96"/>
      <c r="C2913" s="46"/>
      <c r="D2913" s="46"/>
      <c r="E2913" s="46"/>
      <c r="F2913" s="46"/>
      <c r="G2913" s="46"/>
      <c r="H2913" s="46"/>
      <c r="I2913" s="46"/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1:26" x14ac:dyDescent="0.25">
      <c r="A2914" s="76"/>
      <c r="B2914" s="96"/>
      <c r="C2914" s="46"/>
      <c r="D2914" s="46"/>
      <c r="E2914" s="46"/>
      <c r="F2914" s="46"/>
      <c r="G2914" s="46"/>
      <c r="H2914" s="46"/>
      <c r="I2914" s="46"/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1:26" x14ac:dyDescent="0.25">
      <c r="A2915" s="76"/>
      <c r="B2915" s="96"/>
      <c r="C2915" s="46"/>
      <c r="D2915" s="46"/>
      <c r="E2915" s="46"/>
      <c r="F2915" s="46"/>
      <c r="G2915" s="46"/>
      <c r="H2915" s="46"/>
      <c r="I2915" s="46"/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1:26" x14ac:dyDescent="0.25">
      <c r="A2916" s="76"/>
      <c r="B2916" s="96"/>
      <c r="C2916" s="46"/>
      <c r="D2916" s="46"/>
      <c r="E2916" s="46"/>
      <c r="F2916" s="46"/>
      <c r="G2916" s="46"/>
      <c r="H2916" s="46"/>
      <c r="I2916" s="46"/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1:26" x14ac:dyDescent="0.25">
      <c r="A2917" s="76"/>
      <c r="B2917" s="96"/>
      <c r="C2917" s="46"/>
      <c r="D2917" s="46"/>
      <c r="E2917" s="46"/>
      <c r="F2917" s="46"/>
      <c r="G2917" s="46"/>
      <c r="H2917" s="46"/>
      <c r="I2917" s="46"/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1:26" x14ac:dyDescent="0.25">
      <c r="A2918" s="76"/>
      <c r="B2918" s="96"/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1:26" x14ac:dyDescent="0.25">
      <c r="A2919" s="76"/>
      <c r="B2919" s="96"/>
      <c r="C2919" s="46"/>
      <c r="D2919" s="46"/>
      <c r="E2919" s="46"/>
      <c r="F2919" s="46"/>
      <c r="G2919" s="46"/>
      <c r="H2919" s="46"/>
      <c r="I2919" s="46"/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1:26" x14ac:dyDescent="0.25">
      <c r="A2920" s="76"/>
      <c r="B2920" s="96"/>
      <c r="C2920" s="46"/>
      <c r="D2920" s="46"/>
      <c r="E2920" s="46"/>
      <c r="F2920" s="46"/>
      <c r="G2920" s="46"/>
      <c r="H2920" s="46"/>
      <c r="I2920" s="46"/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1:26" x14ac:dyDescent="0.25">
      <c r="A2921" s="76"/>
      <c r="B2921" s="96"/>
      <c r="C2921" s="46"/>
      <c r="D2921" s="46"/>
      <c r="E2921" s="46"/>
      <c r="F2921" s="46"/>
      <c r="G2921" s="46"/>
      <c r="H2921" s="46"/>
      <c r="I2921" s="46"/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1:26" x14ac:dyDescent="0.25">
      <c r="A2922" s="76"/>
      <c r="B2922" s="96"/>
      <c r="C2922" s="46"/>
      <c r="D2922" s="46"/>
      <c r="E2922" s="46"/>
      <c r="F2922" s="46"/>
      <c r="G2922" s="46"/>
      <c r="H2922" s="46"/>
      <c r="I2922" s="46"/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1:26" x14ac:dyDescent="0.25">
      <c r="A2923" s="76"/>
      <c r="B2923" s="96"/>
      <c r="C2923" s="46"/>
      <c r="D2923" s="46"/>
      <c r="E2923" s="46"/>
      <c r="F2923" s="46"/>
      <c r="G2923" s="46"/>
      <c r="H2923" s="46"/>
      <c r="I2923" s="46"/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1:26" x14ac:dyDescent="0.25">
      <c r="A2924" s="76"/>
      <c r="B2924" s="96"/>
      <c r="C2924" s="46"/>
      <c r="D2924" s="46"/>
      <c r="E2924" s="46"/>
      <c r="F2924" s="46"/>
      <c r="G2924" s="46"/>
      <c r="H2924" s="46"/>
      <c r="I2924" s="46"/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1:26" x14ac:dyDescent="0.25">
      <c r="A2925" s="76"/>
      <c r="B2925" s="96"/>
      <c r="C2925" s="46"/>
      <c r="D2925" s="46"/>
      <c r="E2925" s="46"/>
      <c r="F2925" s="46"/>
      <c r="G2925" s="46"/>
      <c r="H2925" s="46"/>
      <c r="I2925" s="46"/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1:26" x14ac:dyDescent="0.25">
      <c r="A2926" s="76"/>
      <c r="B2926" s="96"/>
      <c r="C2926" s="46"/>
      <c r="D2926" s="46"/>
      <c r="E2926" s="46"/>
      <c r="F2926" s="46"/>
      <c r="G2926" s="46"/>
      <c r="H2926" s="46"/>
      <c r="I2926" s="46"/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1:26" x14ac:dyDescent="0.25">
      <c r="A2927" s="76"/>
      <c r="B2927" s="96"/>
      <c r="C2927" s="46"/>
      <c r="D2927" s="46"/>
      <c r="E2927" s="46"/>
      <c r="F2927" s="46"/>
      <c r="G2927" s="46"/>
      <c r="H2927" s="46"/>
      <c r="I2927" s="46"/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1:26" x14ac:dyDescent="0.25">
      <c r="A2928" s="76"/>
      <c r="B2928" s="96"/>
      <c r="C2928" s="46"/>
      <c r="D2928" s="46"/>
      <c r="E2928" s="46"/>
      <c r="F2928" s="46"/>
      <c r="G2928" s="46"/>
      <c r="H2928" s="46"/>
      <c r="I2928" s="46"/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1:26" x14ac:dyDescent="0.25">
      <c r="A2929" s="76"/>
      <c r="B2929" s="96"/>
      <c r="C2929" s="46"/>
      <c r="D2929" s="46"/>
      <c r="E2929" s="46"/>
      <c r="F2929" s="46"/>
      <c r="G2929" s="46"/>
      <c r="H2929" s="46"/>
      <c r="I2929" s="46"/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1:26" x14ac:dyDescent="0.25">
      <c r="A2930" s="76"/>
      <c r="B2930" s="96"/>
      <c r="C2930" s="46"/>
      <c r="D2930" s="46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1:26" x14ac:dyDescent="0.25">
      <c r="A2931" s="76"/>
      <c r="B2931" s="96"/>
      <c r="C2931" s="46"/>
      <c r="D2931" s="46"/>
      <c r="E2931" s="46"/>
      <c r="F2931" s="46"/>
      <c r="G2931" s="46"/>
      <c r="H2931" s="46"/>
      <c r="I2931" s="46"/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1:26" x14ac:dyDescent="0.25">
      <c r="A2932" s="76"/>
      <c r="B2932" s="96"/>
      <c r="C2932" s="46"/>
      <c r="D2932" s="46"/>
      <c r="E2932" s="46"/>
      <c r="F2932" s="46"/>
      <c r="G2932" s="46"/>
      <c r="H2932" s="46"/>
      <c r="I2932" s="46"/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1:26" x14ac:dyDescent="0.25">
      <c r="A2933" s="76"/>
      <c r="B2933" s="96"/>
      <c r="C2933" s="46"/>
      <c r="D2933" s="46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1:26" x14ac:dyDescent="0.25">
      <c r="A2934" s="76"/>
      <c r="B2934" s="96"/>
      <c r="C2934" s="46"/>
      <c r="D2934" s="46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1:26" x14ac:dyDescent="0.25">
      <c r="A2935" s="76"/>
      <c r="B2935" s="96"/>
      <c r="C2935" s="46"/>
      <c r="D2935" s="46"/>
      <c r="E2935" s="46"/>
      <c r="F2935" s="46"/>
      <c r="G2935" s="46"/>
      <c r="H2935" s="46"/>
      <c r="I2935" s="46"/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1:26" x14ac:dyDescent="0.25">
      <c r="A2936" s="76"/>
      <c r="B2936" s="96"/>
      <c r="C2936" s="46"/>
      <c r="D2936" s="46"/>
      <c r="E2936" s="46"/>
      <c r="F2936" s="46"/>
      <c r="G2936" s="46"/>
      <c r="H2936" s="46"/>
      <c r="I2936" s="46"/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1:26" x14ac:dyDescent="0.25">
      <c r="A2937" s="76"/>
      <c r="B2937" s="96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1:26" x14ac:dyDescent="0.25">
      <c r="A2938" s="76"/>
      <c r="B2938" s="96"/>
      <c r="C2938" s="46"/>
      <c r="D2938" s="46"/>
      <c r="E2938" s="46"/>
      <c r="F2938" s="46"/>
      <c r="G2938" s="46"/>
      <c r="H2938" s="46"/>
      <c r="I2938" s="46"/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1:26" x14ac:dyDescent="0.25">
      <c r="A2939" s="76"/>
      <c r="B2939" s="96"/>
      <c r="C2939" s="46"/>
      <c r="D2939" s="46"/>
      <c r="E2939" s="46"/>
      <c r="F2939" s="46"/>
      <c r="G2939" s="46"/>
      <c r="H2939" s="46"/>
      <c r="I2939" s="46"/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1:26" x14ac:dyDescent="0.25">
      <c r="A2940" s="76"/>
      <c r="B2940" s="96"/>
      <c r="C2940" s="46"/>
      <c r="D2940" s="46"/>
      <c r="E2940" s="46"/>
      <c r="F2940" s="46"/>
      <c r="G2940" s="46"/>
      <c r="H2940" s="46"/>
      <c r="I2940" s="46"/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1:26" x14ac:dyDescent="0.25">
      <c r="A2941" s="76"/>
      <c r="B2941" s="96"/>
      <c r="C2941" s="46"/>
      <c r="D2941" s="46"/>
      <c r="E2941" s="46"/>
      <c r="F2941" s="46"/>
      <c r="G2941" s="46"/>
      <c r="H2941" s="46"/>
      <c r="I2941" s="46"/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1:26" x14ac:dyDescent="0.25">
      <c r="A2942" s="76"/>
      <c r="B2942" s="96"/>
      <c r="C2942" s="46"/>
      <c r="D2942" s="46"/>
      <c r="E2942" s="46"/>
      <c r="F2942" s="46"/>
      <c r="G2942" s="46"/>
      <c r="H2942" s="46"/>
      <c r="I2942" s="46"/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1:26" x14ac:dyDescent="0.25">
      <c r="A2943" s="76"/>
      <c r="B2943" s="96"/>
      <c r="C2943" s="46"/>
      <c r="D2943" s="46"/>
      <c r="E2943" s="46"/>
      <c r="F2943" s="46"/>
      <c r="G2943" s="46"/>
      <c r="H2943" s="46"/>
      <c r="I2943" s="46"/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1:26" x14ac:dyDescent="0.25">
      <c r="A2944" s="76"/>
      <c r="B2944" s="96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1:26" x14ac:dyDescent="0.25">
      <c r="A2945" s="76"/>
      <c r="B2945" s="96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1:26" x14ac:dyDescent="0.25">
      <c r="A2946" s="76"/>
      <c r="B2946" s="96"/>
      <c r="C2946" s="46"/>
      <c r="D2946" s="46"/>
      <c r="E2946" s="46"/>
      <c r="F2946" s="46"/>
      <c r="G2946" s="46"/>
      <c r="H2946" s="46"/>
      <c r="I2946" s="46"/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1:26" x14ac:dyDescent="0.25">
      <c r="A2947" s="76"/>
      <c r="B2947" s="96"/>
      <c r="C2947" s="46"/>
      <c r="D2947" s="46"/>
      <c r="E2947" s="46"/>
      <c r="F2947" s="46"/>
      <c r="G2947" s="46"/>
      <c r="H2947" s="46"/>
      <c r="I2947" s="46"/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1:26" x14ac:dyDescent="0.25">
      <c r="A2948" s="76"/>
      <c r="B2948" s="96"/>
      <c r="C2948" s="46"/>
      <c r="D2948" s="46"/>
      <c r="E2948" s="46"/>
      <c r="F2948" s="46"/>
      <c r="G2948" s="46"/>
      <c r="H2948" s="46"/>
      <c r="I2948" s="46"/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1:26" x14ac:dyDescent="0.25">
      <c r="A2949" s="76"/>
      <c r="B2949" s="96"/>
      <c r="C2949" s="46"/>
      <c r="D2949" s="46"/>
      <c r="E2949" s="46"/>
      <c r="F2949" s="46"/>
      <c r="G2949" s="46"/>
      <c r="H2949" s="46"/>
      <c r="I2949" s="46"/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1:26" x14ac:dyDescent="0.25">
      <c r="A2950" s="76"/>
      <c r="B2950" s="96"/>
      <c r="C2950" s="46"/>
      <c r="D2950" s="46"/>
      <c r="E2950" s="46"/>
      <c r="F2950" s="46"/>
      <c r="G2950" s="46"/>
      <c r="H2950" s="46"/>
      <c r="I2950" s="46"/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1:26" x14ac:dyDescent="0.25">
      <c r="A2951" s="76"/>
      <c r="B2951" s="96"/>
      <c r="C2951" s="46"/>
      <c r="D2951" s="46"/>
      <c r="E2951" s="46"/>
      <c r="F2951" s="46"/>
      <c r="G2951" s="46"/>
      <c r="H2951" s="46"/>
      <c r="I2951" s="46"/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1:26" x14ac:dyDescent="0.25">
      <c r="A2952" s="76"/>
      <c r="B2952" s="96"/>
      <c r="C2952" s="46"/>
      <c r="D2952" s="46"/>
      <c r="E2952" s="46"/>
      <c r="F2952" s="46"/>
      <c r="G2952" s="46"/>
      <c r="H2952" s="46"/>
      <c r="I2952" s="46"/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1:26" x14ac:dyDescent="0.25">
      <c r="A2953" s="76"/>
      <c r="B2953" s="96"/>
      <c r="C2953" s="46"/>
      <c r="D2953" s="46"/>
      <c r="E2953" s="46"/>
      <c r="F2953" s="46"/>
      <c r="G2953" s="46"/>
      <c r="H2953" s="46"/>
      <c r="I2953" s="46"/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1:26" x14ac:dyDescent="0.25">
      <c r="A2954" s="76"/>
      <c r="B2954" s="96"/>
      <c r="C2954" s="46"/>
      <c r="D2954" s="46"/>
      <c r="E2954" s="46"/>
      <c r="F2954" s="46"/>
      <c r="G2954" s="46"/>
      <c r="H2954" s="46"/>
      <c r="I2954" s="46"/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1:26" x14ac:dyDescent="0.25">
      <c r="A2955" s="76"/>
      <c r="B2955" s="96"/>
      <c r="C2955" s="46"/>
      <c r="D2955" s="46"/>
      <c r="E2955" s="46"/>
      <c r="F2955" s="46"/>
      <c r="G2955" s="46"/>
      <c r="H2955" s="46"/>
      <c r="I2955" s="46"/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1:26" x14ac:dyDescent="0.25">
      <c r="A2956" s="76"/>
      <c r="B2956" s="96"/>
      <c r="C2956" s="46"/>
      <c r="D2956" s="46"/>
      <c r="E2956" s="46"/>
      <c r="F2956" s="46"/>
      <c r="G2956" s="46"/>
      <c r="H2956" s="46"/>
      <c r="I2956" s="46"/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1:26" x14ac:dyDescent="0.25">
      <c r="A2957" s="76"/>
      <c r="B2957" s="96"/>
      <c r="C2957" s="46"/>
      <c r="D2957" s="46"/>
      <c r="E2957" s="46"/>
      <c r="F2957" s="46"/>
      <c r="G2957" s="46"/>
      <c r="H2957" s="46"/>
      <c r="I2957" s="46"/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1:26" x14ac:dyDescent="0.25">
      <c r="A2958" s="76"/>
      <c r="B2958" s="96"/>
      <c r="C2958" s="46"/>
      <c r="D2958" s="46"/>
      <c r="E2958" s="46"/>
      <c r="F2958" s="46"/>
      <c r="G2958" s="46"/>
      <c r="H2958" s="46"/>
      <c r="I2958" s="46"/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1:26" x14ac:dyDescent="0.25">
      <c r="A2959" s="76"/>
      <c r="B2959" s="96"/>
      <c r="C2959" s="46"/>
      <c r="D2959" s="46"/>
      <c r="E2959" s="46"/>
      <c r="F2959" s="46"/>
      <c r="G2959" s="46"/>
      <c r="H2959" s="46"/>
      <c r="I2959" s="46"/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1:26" x14ac:dyDescent="0.25">
      <c r="A2960" s="76"/>
      <c r="B2960" s="96"/>
      <c r="C2960" s="46"/>
      <c r="D2960" s="46"/>
      <c r="E2960" s="46"/>
      <c r="F2960" s="46"/>
      <c r="G2960" s="46"/>
      <c r="H2960" s="46"/>
      <c r="I2960" s="46"/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1:26" x14ac:dyDescent="0.25">
      <c r="A2961" s="76"/>
      <c r="B2961" s="96"/>
      <c r="C2961" s="46"/>
      <c r="D2961" s="46"/>
      <c r="E2961" s="46"/>
      <c r="F2961" s="46"/>
      <c r="G2961" s="46"/>
      <c r="H2961" s="46"/>
      <c r="I2961" s="46"/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1:26" x14ac:dyDescent="0.25">
      <c r="A2962" s="76"/>
      <c r="B2962" s="96"/>
      <c r="C2962" s="46"/>
      <c r="D2962" s="46"/>
      <c r="E2962" s="46"/>
      <c r="F2962" s="46"/>
      <c r="G2962" s="46"/>
      <c r="H2962" s="46"/>
      <c r="I2962" s="46"/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1:26" x14ac:dyDescent="0.25">
      <c r="A2963" s="76"/>
      <c r="B2963" s="96"/>
      <c r="C2963" s="46"/>
      <c r="D2963" s="46"/>
      <c r="E2963" s="46"/>
      <c r="F2963" s="46"/>
      <c r="G2963" s="46"/>
      <c r="H2963" s="46"/>
      <c r="I2963" s="46"/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1:26" x14ac:dyDescent="0.25">
      <c r="A2964" s="76"/>
      <c r="B2964" s="96"/>
      <c r="C2964" s="46"/>
      <c r="D2964" s="46"/>
      <c r="E2964" s="46"/>
      <c r="F2964" s="46"/>
      <c r="G2964" s="46"/>
      <c r="H2964" s="46"/>
      <c r="I2964" s="46"/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1:26" x14ac:dyDescent="0.25">
      <c r="A2965" s="76"/>
      <c r="B2965" s="96"/>
      <c r="C2965" s="46"/>
      <c r="D2965" s="46"/>
      <c r="E2965" s="46"/>
      <c r="F2965" s="46"/>
      <c r="G2965" s="46"/>
      <c r="H2965" s="46"/>
      <c r="I2965" s="46"/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1:26" x14ac:dyDescent="0.25">
      <c r="A2966" s="76"/>
      <c r="B2966" s="96"/>
      <c r="C2966" s="46"/>
      <c r="D2966" s="46"/>
      <c r="E2966" s="46"/>
      <c r="F2966" s="46"/>
      <c r="G2966" s="46"/>
      <c r="H2966" s="46"/>
      <c r="I2966" s="46"/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1:26" x14ac:dyDescent="0.25">
      <c r="A2967" s="76"/>
      <c r="B2967" s="96"/>
      <c r="C2967" s="46"/>
      <c r="D2967" s="46"/>
      <c r="E2967" s="46"/>
      <c r="F2967" s="46"/>
      <c r="G2967" s="46"/>
      <c r="H2967" s="46"/>
      <c r="I2967" s="46"/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1:26" x14ac:dyDescent="0.25">
      <c r="A2968" s="76"/>
      <c r="B2968" s="96"/>
      <c r="C2968" s="46"/>
      <c r="D2968" s="46"/>
      <c r="E2968" s="46"/>
      <c r="F2968" s="46"/>
      <c r="G2968" s="46"/>
      <c r="H2968" s="46"/>
      <c r="I2968" s="46"/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1:26" x14ac:dyDescent="0.25">
      <c r="A2969" s="76"/>
      <c r="B2969" s="96"/>
      <c r="C2969" s="46"/>
      <c r="D2969" s="46"/>
      <c r="E2969" s="46"/>
      <c r="F2969" s="46"/>
      <c r="G2969" s="46"/>
      <c r="H2969" s="46"/>
      <c r="I2969" s="46"/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1:26" x14ac:dyDescent="0.25">
      <c r="A2970" s="76"/>
      <c r="B2970" s="96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1:26" x14ac:dyDescent="0.25">
      <c r="A2971" s="76"/>
      <c r="B2971" s="96"/>
      <c r="C2971" s="46"/>
      <c r="D2971" s="46"/>
      <c r="E2971" s="46"/>
      <c r="F2971" s="46"/>
      <c r="G2971" s="46"/>
      <c r="H2971" s="46"/>
      <c r="I2971" s="46"/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1:26" x14ac:dyDescent="0.25">
      <c r="A2972" s="76"/>
      <c r="B2972" s="96"/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1:26" x14ac:dyDescent="0.25">
      <c r="A2973" s="76"/>
      <c r="B2973" s="96"/>
      <c r="C2973" s="46"/>
      <c r="D2973" s="46"/>
      <c r="E2973" s="46"/>
      <c r="F2973" s="46"/>
      <c r="G2973" s="46"/>
      <c r="H2973" s="46"/>
      <c r="I2973" s="46"/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1:26" x14ac:dyDescent="0.25">
      <c r="A2974" s="76"/>
      <c r="B2974" s="96"/>
      <c r="C2974" s="46"/>
      <c r="D2974" s="46"/>
      <c r="E2974" s="46"/>
      <c r="F2974" s="46"/>
      <c r="G2974" s="46"/>
      <c r="H2974" s="46"/>
      <c r="I2974" s="46"/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1:26" x14ac:dyDescent="0.25">
      <c r="A2975" s="76"/>
      <c r="B2975" s="96"/>
      <c r="C2975" s="46"/>
      <c r="D2975" s="46"/>
      <c r="E2975" s="46"/>
      <c r="F2975" s="46"/>
      <c r="G2975" s="46"/>
      <c r="H2975" s="46"/>
      <c r="I2975" s="46"/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1:26" x14ac:dyDescent="0.25">
      <c r="A2976" s="76"/>
      <c r="B2976" s="96"/>
      <c r="C2976" s="46"/>
      <c r="D2976" s="46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1:26" x14ac:dyDescent="0.25">
      <c r="A2977" s="76"/>
      <c r="B2977" s="96"/>
      <c r="C2977" s="46"/>
      <c r="D2977" s="46"/>
      <c r="E2977" s="46"/>
      <c r="F2977" s="46"/>
      <c r="G2977" s="46"/>
      <c r="H2977" s="46"/>
      <c r="I2977" s="46"/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1:26" x14ac:dyDescent="0.25">
      <c r="A2978" s="76"/>
      <c r="B2978" s="96"/>
      <c r="C2978" s="46"/>
      <c r="D2978" s="46"/>
      <c r="E2978" s="46"/>
      <c r="F2978" s="46"/>
      <c r="G2978" s="46"/>
      <c r="H2978" s="46"/>
      <c r="I2978" s="46"/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1:26" x14ac:dyDescent="0.25">
      <c r="A2979" s="76"/>
      <c r="B2979" s="96"/>
      <c r="C2979" s="46"/>
      <c r="D2979" s="46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1:26" x14ac:dyDescent="0.25">
      <c r="A2980" s="76"/>
      <c r="B2980" s="96"/>
      <c r="C2980" s="46"/>
      <c r="D2980" s="46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1:26" x14ac:dyDescent="0.25">
      <c r="A2981" s="76"/>
      <c r="B2981" s="96"/>
      <c r="C2981" s="46"/>
      <c r="D2981" s="46"/>
      <c r="E2981" s="46"/>
      <c r="F2981" s="46"/>
      <c r="G2981" s="46"/>
      <c r="H2981" s="46"/>
      <c r="I2981" s="46"/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1:26" x14ac:dyDescent="0.25">
      <c r="A2982" s="76"/>
      <c r="B2982" s="96"/>
      <c r="C2982" s="46"/>
      <c r="D2982" s="46"/>
      <c r="E2982" s="46"/>
      <c r="F2982" s="46"/>
      <c r="G2982" s="46"/>
      <c r="H2982" s="46"/>
      <c r="I2982" s="46"/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1:26" x14ac:dyDescent="0.25">
      <c r="A2983" s="76"/>
      <c r="B2983" s="96"/>
      <c r="C2983" s="46"/>
      <c r="D2983" s="46"/>
      <c r="E2983" s="46"/>
      <c r="F2983" s="46"/>
      <c r="G2983" s="46"/>
      <c r="H2983" s="46"/>
      <c r="I2983" s="46"/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1:26" x14ac:dyDescent="0.25">
      <c r="A2984" s="76"/>
      <c r="B2984" s="96"/>
      <c r="C2984" s="46"/>
      <c r="D2984" s="46"/>
      <c r="E2984" s="46"/>
      <c r="F2984" s="46"/>
      <c r="G2984" s="46"/>
      <c r="H2984" s="46"/>
      <c r="I2984" s="46"/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1:26" x14ac:dyDescent="0.25">
      <c r="A2985" s="76"/>
      <c r="B2985" s="96"/>
      <c r="C2985" s="46"/>
      <c r="D2985" s="46"/>
      <c r="E2985" s="46"/>
      <c r="F2985" s="46"/>
      <c r="G2985" s="46"/>
      <c r="H2985" s="46"/>
      <c r="I2985" s="46"/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1:26" x14ac:dyDescent="0.25">
      <c r="A2986" s="76"/>
      <c r="B2986" s="96"/>
      <c r="C2986" s="46"/>
      <c r="D2986" s="46"/>
      <c r="E2986" s="46"/>
      <c r="F2986" s="46"/>
      <c r="G2986" s="46"/>
      <c r="H2986" s="46"/>
      <c r="I2986" s="46"/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1:26" x14ac:dyDescent="0.25">
      <c r="A2987" s="76"/>
      <c r="B2987" s="96"/>
      <c r="C2987" s="46"/>
      <c r="D2987" s="46"/>
      <c r="E2987" s="46"/>
      <c r="F2987" s="46"/>
      <c r="G2987" s="46"/>
      <c r="H2987" s="46"/>
      <c r="I2987" s="46"/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1:26" x14ac:dyDescent="0.25">
      <c r="A2988" s="76"/>
      <c r="B2988" s="96"/>
      <c r="C2988" s="46"/>
      <c r="D2988" s="46"/>
      <c r="E2988" s="46"/>
      <c r="F2988" s="46"/>
      <c r="G2988" s="46"/>
      <c r="H2988" s="46"/>
      <c r="I2988" s="46"/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1:26" x14ac:dyDescent="0.25">
      <c r="A2989" s="76"/>
      <c r="B2989" s="96"/>
      <c r="C2989" s="46"/>
      <c r="D2989" s="46"/>
      <c r="E2989" s="46"/>
      <c r="F2989" s="46"/>
      <c r="G2989" s="46"/>
      <c r="H2989" s="46"/>
      <c r="I2989" s="46"/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1:26" x14ac:dyDescent="0.25">
      <c r="A2990" s="76"/>
      <c r="B2990" s="96"/>
      <c r="C2990" s="46"/>
      <c r="D2990" s="46"/>
      <c r="E2990" s="46"/>
      <c r="F2990" s="46"/>
      <c r="G2990" s="46"/>
      <c r="H2990" s="46"/>
      <c r="I2990" s="46"/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1:26" x14ac:dyDescent="0.25">
      <c r="A2991" s="76"/>
      <c r="B2991" s="96"/>
      <c r="C2991" s="46"/>
      <c r="D2991" s="46"/>
      <c r="E2991" s="46"/>
      <c r="F2991" s="46"/>
      <c r="G2991" s="46"/>
      <c r="H2991" s="46"/>
      <c r="I2991" s="46"/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1:26" x14ac:dyDescent="0.25">
      <c r="A2992" s="76"/>
      <c r="B2992" s="96"/>
      <c r="C2992" s="46"/>
      <c r="D2992" s="46"/>
      <c r="E2992" s="46"/>
      <c r="F2992" s="46"/>
      <c r="G2992" s="46"/>
      <c r="H2992" s="46"/>
      <c r="I2992" s="46"/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1:26" x14ac:dyDescent="0.25">
      <c r="A2993" s="76"/>
      <c r="B2993" s="96"/>
      <c r="C2993" s="46"/>
      <c r="D2993" s="46"/>
      <c r="E2993" s="46"/>
      <c r="F2993" s="46"/>
      <c r="G2993" s="46"/>
      <c r="H2993" s="46"/>
      <c r="I2993" s="46"/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1:26" x14ac:dyDescent="0.25">
      <c r="A2994" s="76"/>
      <c r="B2994" s="96"/>
      <c r="C2994" s="46"/>
      <c r="D2994" s="46"/>
      <c r="E2994" s="46"/>
      <c r="F2994" s="46"/>
      <c r="G2994" s="46"/>
      <c r="H2994" s="46"/>
      <c r="I2994" s="46"/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1:26" x14ac:dyDescent="0.25">
      <c r="A2995" s="76"/>
      <c r="B2995" s="96"/>
      <c r="C2995" s="46"/>
      <c r="D2995" s="46"/>
      <c r="E2995" s="46"/>
      <c r="F2995" s="46"/>
      <c r="G2995" s="46"/>
      <c r="H2995" s="46"/>
      <c r="I2995" s="46"/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1:26" x14ac:dyDescent="0.25">
      <c r="A2996" s="76"/>
      <c r="B2996" s="96"/>
      <c r="C2996" s="46"/>
      <c r="D2996" s="46"/>
      <c r="E2996" s="46"/>
      <c r="F2996" s="46"/>
      <c r="G2996" s="46"/>
      <c r="H2996" s="46"/>
      <c r="I2996" s="46"/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1:26" x14ac:dyDescent="0.25">
      <c r="A2997" s="76"/>
      <c r="B2997" s="96"/>
      <c r="C2997" s="46"/>
      <c r="D2997" s="46"/>
      <c r="E2997" s="46"/>
      <c r="F2997" s="46"/>
      <c r="G2997" s="46"/>
      <c r="H2997" s="46"/>
      <c r="I2997" s="46"/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1:26" x14ac:dyDescent="0.25">
      <c r="A2998" s="76"/>
      <c r="B2998" s="96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1:26" x14ac:dyDescent="0.25">
      <c r="A2999" s="76"/>
      <c r="B2999" s="96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1:26" x14ac:dyDescent="0.25">
      <c r="A3000" s="76"/>
      <c r="B3000" s="96"/>
      <c r="C3000" s="46"/>
      <c r="D3000" s="46"/>
      <c r="E3000" s="46"/>
      <c r="F3000" s="46"/>
      <c r="G3000" s="46"/>
      <c r="H3000" s="46"/>
      <c r="I3000" s="46"/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1:26" x14ac:dyDescent="0.25">
      <c r="A3001" s="76"/>
      <c r="B3001" s="96"/>
      <c r="C3001" s="46"/>
      <c r="D3001" s="46"/>
      <c r="E3001" s="46"/>
      <c r="F3001" s="46"/>
      <c r="G3001" s="46"/>
      <c r="H3001" s="46"/>
      <c r="I3001" s="46"/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1:26" x14ac:dyDescent="0.25">
      <c r="A3002" s="76"/>
      <c r="B3002" s="96"/>
      <c r="C3002" s="46"/>
      <c r="D3002" s="46"/>
      <c r="E3002" s="46"/>
      <c r="F3002" s="46"/>
      <c r="G3002" s="46"/>
      <c r="H3002" s="46"/>
      <c r="I3002" s="46"/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1:26" x14ac:dyDescent="0.25">
      <c r="A3003" s="76"/>
      <c r="B3003" s="96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1:26" x14ac:dyDescent="0.25">
      <c r="A3004" s="76"/>
      <c r="B3004" s="96"/>
      <c r="C3004" s="46"/>
      <c r="D3004" s="46"/>
      <c r="E3004" s="46"/>
      <c r="F3004" s="46"/>
      <c r="G3004" s="46"/>
      <c r="H3004" s="46"/>
      <c r="I3004" s="46"/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1:26" x14ac:dyDescent="0.25">
      <c r="A3005" s="76"/>
      <c r="B3005" s="96"/>
      <c r="C3005" s="46"/>
      <c r="D3005" s="46"/>
      <c r="E3005" s="46"/>
      <c r="F3005" s="46"/>
      <c r="G3005" s="46"/>
      <c r="H3005" s="46"/>
      <c r="I3005" s="46"/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1:26" x14ac:dyDescent="0.25">
      <c r="A3006" s="76"/>
      <c r="B3006" s="96"/>
      <c r="C3006" s="46"/>
      <c r="D3006" s="46"/>
      <c r="E3006" s="46"/>
      <c r="F3006" s="46"/>
      <c r="G3006" s="46"/>
      <c r="H3006" s="46"/>
      <c r="I3006" s="46"/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1:26" x14ac:dyDescent="0.25">
      <c r="A3007" s="76"/>
      <c r="B3007" s="96"/>
      <c r="C3007" s="46"/>
      <c r="D3007" s="46"/>
      <c r="E3007" s="46"/>
      <c r="F3007" s="46"/>
      <c r="G3007" s="46"/>
      <c r="H3007" s="46"/>
      <c r="I3007" s="46"/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1:26" x14ac:dyDescent="0.25">
      <c r="A3008" s="76"/>
      <c r="B3008" s="96"/>
      <c r="C3008" s="46"/>
      <c r="D3008" s="46"/>
      <c r="E3008" s="46"/>
      <c r="F3008" s="46"/>
      <c r="G3008" s="46"/>
      <c r="H3008" s="46"/>
      <c r="I3008" s="46"/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1:26" x14ac:dyDescent="0.25">
      <c r="A3009" s="76"/>
      <c r="B3009" s="96"/>
      <c r="C3009" s="46"/>
      <c r="D3009" s="46"/>
      <c r="E3009" s="46"/>
      <c r="F3009" s="46"/>
      <c r="G3009" s="46"/>
      <c r="H3009" s="46"/>
      <c r="I3009" s="46"/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1:26" x14ac:dyDescent="0.25">
      <c r="A3010" s="76"/>
      <c r="B3010" s="96"/>
      <c r="C3010" s="46"/>
      <c r="D3010" s="46"/>
      <c r="E3010" s="46"/>
      <c r="F3010" s="46"/>
      <c r="G3010" s="46"/>
      <c r="H3010" s="46"/>
      <c r="I3010" s="46"/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1:26" x14ac:dyDescent="0.25">
      <c r="A3011" s="76"/>
      <c r="B3011" s="96"/>
      <c r="C3011" s="46"/>
      <c r="D3011" s="46"/>
      <c r="E3011" s="46"/>
      <c r="F3011" s="46"/>
      <c r="G3011" s="46"/>
      <c r="H3011" s="46"/>
      <c r="I3011" s="46"/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1:26" x14ac:dyDescent="0.25">
      <c r="A3012" s="76"/>
      <c r="B3012" s="96"/>
      <c r="C3012" s="46"/>
      <c r="D3012" s="46"/>
      <c r="E3012" s="46"/>
      <c r="F3012" s="46"/>
      <c r="G3012" s="46"/>
      <c r="H3012" s="46"/>
      <c r="I3012" s="46"/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1:26" x14ac:dyDescent="0.25">
      <c r="A3013" s="76"/>
      <c r="B3013" s="96"/>
      <c r="C3013" s="46"/>
      <c r="D3013" s="46"/>
      <c r="E3013" s="46"/>
      <c r="F3013" s="46"/>
      <c r="G3013" s="46"/>
      <c r="H3013" s="46"/>
      <c r="I3013" s="46"/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1:26" x14ac:dyDescent="0.25">
      <c r="A3014" s="76"/>
      <c r="B3014" s="96"/>
      <c r="C3014" s="46"/>
      <c r="D3014" s="46"/>
      <c r="E3014" s="46"/>
      <c r="F3014" s="46"/>
      <c r="G3014" s="46"/>
      <c r="H3014" s="46"/>
      <c r="I3014" s="46"/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1:26" x14ac:dyDescent="0.25">
      <c r="A3015" s="76"/>
      <c r="B3015" s="96"/>
      <c r="C3015" s="46"/>
      <c r="D3015" s="46"/>
      <c r="E3015" s="46"/>
      <c r="F3015" s="46"/>
      <c r="G3015" s="46"/>
      <c r="H3015" s="46"/>
      <c r="I3015" s="46"/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1:26" x14ac:dyDescent="0.25">
      <c r="A3016" s="76"/>
      <c r="B3016" s="96"/>
      <c r="C3016" s="46"/>
      <c r="D3016" s="46"/>
      <c r="E3016" s="46"/>
      <c r="F3016" s="46"/>
      <c r="G3016" s="46"/>
      <c r="H3016" s="46"/>
      <c r="I3016" s="46"/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1:26" x14ac:dyDescent="0.25">
      <c r="A3017" s="76"/>
      <c r="B3017" s="96"/>
      <c r="C3017" s="46"/>
      <c r="D3017" s="46"/>
      <c r="E3017" s="46"/>
      <c r="F3017" s="46"/>
      <c r="G3017" s="46"/>
      <c r="H3017" s="46"/>
      <c r="I3017" s="46"/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1:26" x14ac:dyDescent="0.25">
      <c r="A3018" s="76"/>
      <c r="B3018" s="96"/>
      <c r="C3018" s="46"/>
      <c r="D3018" s="46"/>
      <c r="E3018" s="46"/>
      <c r="F3018" s="46"/>
      <c r="G3018" s="46"/>
      <c r="H3018" s="46"/>
      <c r="I3018" s="46"/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1:26" x14ac:dyDescent="0.25">
      <c r="A3019" s="76"/>
      <c r="B3019" s="96"/>
      <c r="C3019" s="46"/>
      <c r="D3019" s="46"/>
      <c r="E3019" s="46"/>
      <c r="F3019" s="46"/>
      <c r="G3019" s="46"/>
      <c r="H3019" s="46"/>
      <c r="I3019" s="46"/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1:26" x14ac:dyDescent="0.25">
      <c r="A3020" s="76"/>
      <c r="B3020" s="96"/>
      <c r="C3020" s="46"/>
      <c r="D3020" s="46"/>
      <c r="E3020" s="46"/>
      <c r="F3020" s="46"/>
      <c r="G3020" s="46"/>
      <c r="H3020" s="46"/>
      <c r="I3020" s="46"/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1:26" x14ac:dyDescent="0.25">
      <c r="A3021" s="76"/>
      <c r="B3021" s="96"/>
      <c r="C3021" s="46"/>
      <c r="D3021" s="46"/>
      <c r="E3021" s="46"/>
      <c r="F3021" s="46"/>
      <c r="G3021" s="46"/>
      <c r="H3021" s="46"/>
      <c r="I3021" s="46"/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1:26" x14ac:dyDescent="0.25">
      <c r="A3022" s="76"/>
      <c r="B3022" s="96"/>
      <c r="C3022" s="46"/>
      <c r="D3022" s="46"/>
      <c r="E3022" s="46"/>
      <c r="F3022" s="46"/>
      <c r="G3022" s="46"/>
      <c r="H3022" s="46"/>
      <c r="I3022" s="46"/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1:26" x14ac:dyDescent="0.25">
      <c r="A3023" s="76"/>
      <c r="B3023" s="96"/>
      <c r="C3023" s="46"/>
      <c r="D3023" s="46"/>
      <c r="E3023" s="46"/>
      <c r="F3023" s="46"/>
      <c r="G3023" s="46"/>
      <c r="H3023" s="46"/>
      <c r="I3023" s="46"/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1:26" x14ac:dyDescent="0.25">
      <c r="A3024" s="76"/>
      <c r="B3024" s="96"/>
      <c r="C3024" s="46"/>
      <c r="D3024" s="46"/>
      <c r="E3024" s="46"/>
      <c r="F3024" s="46"/>
      <c r="G3024" s="46"/>
      <c r="H3024" s="46"/>
      <c r="I3024" s="46"/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1:26" x14ac:dyDescent="0.25">
      <c r="A3025" s="76"/>
      <c r="B3025" s="96"/>
      <c r="C3025" s="46"/>
      <c r="D3025" s="46"/>
      <c r="E3025" s="46"/>
      <c r="F3025" s="46"/>
      <c r="G3025" s="46"/>
      <c r="H3025" s="46"/>
      <c r="I3025" s="46"/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1:26" x14ac:dyDescent="0.25">
      <c r="A3026" s="76"/>
      <c r="B3026" s="96"/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1:26" x14ac:dyDescent="0.25">
      <c r="A3027" s="76"/>
      <c r="B3027" s="96"/>
      <c r="C3027" s="46"/>
      <c r="D3027" s="46"/>
      <c r="E3027" s="46"/>
      <c r="F3027" s="46"/>
      <c r="G3027" s="46"/>
      <c r="H3027" s="46"/>
      <c r="I3027" s="46"/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1:26" x14ac:dyDescent="0.25">
      <c r="A3028" s="76"/>
      <c r="B3028" s="96"/>
      <c r="C3028" s="46"/>
      <c r="D3028" s="46"/>
      <c r="E3028" s="46"/>
      <c r="F3028" s="46"/>
      <c r="G3028" s="46"/>
      <c r="H3028" s="46"/>
      <c r="I3028" s="46"/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1:26" x14ac:dyDescent="0.25">
      <c r="A3029" s="76"/>
      <c r="B3029" s="96"/>
      <c r="C3029" s="46"/>
      <c r="D3029" s="46"/>
      <c r="E3029" s="46"/>
      <c r="F3029" s="46"/>
      <c r="G3029" s="46"/>
      <c r="H3029" s="46"/>
      <c r="I3029" s="46"/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1:26" x14ac:dyDescent="0.25">
      <c r="A3030" s="76"/>
      <c r="B3030" s="96"/>
      <c r="C3030" s="46"/>
      <c r="D3030" s="46"/>
      <c r="E3030" s="46"/>
      <c r="F3030" s="46"/>
      <c r="G3030" s="46"/>
      <c r="H3030" s="46"/>
      <c r="I3030" s="46"/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1:26" x14ac:dyDescent="0.25">
      <c r="A3031" s="76"/>
      <c r="B3031" s="96"/>
      <c r="C3031" s="46"/>
      <c r="D3031" s="46"/>
      <c r="E3031" s="46"/>
      <c r="F3031" s="46"/>
      <c r="G3031" s="46"/>
      <c r="H3031" s="46"/>
      <c r="I3031" s="46"/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1:26" x14ac:dyDescent="0.25">
      <c r="A3032" s="76"/>
      <c r="B3032" s="96"/>
      <c r="C3032" s="46"/>
      <c r="D3032" s="46"/>
      <c r="E3032" s="46"/>
      <c r="F3032" s="46"/>
      <c r="G3032" s="46"/>
      <c r="H3032" s="46"/>
      <c r="I3032" s="46"/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1:26" x14ac:dyDescent="0.25">
      <c r="A3033" s="76"/>
      <c r="B3033" s="96"/>
      <c r="C3033" s="46"/>
      <c r="D3033" s="46"/>
      <c r="E3033" s="46"/>
      <c r="F3033" s="46"/>
      <c r="G3033" s="46"/>
      <c r="H3033" s="46"/>
      <c r="I3033" s="46"/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1:26" x14ac:dyDescent="0.25">
      <c r="A3034" s="76"/>
      <c r="B3034" s="96"/>
      <c r="C3034" s="46"/>
      <c r="D3034" s="46"/>
      <c r="E3034" s="46"/>
      <c r="F3034" s="46"/>
      <c r="G3034" s="46"/>
      <c r="H3034" s="46"/>
      <c r="I3034" s="46"/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1:26" x14ac:dyDescent="0.25">
      <c r="A3035" s="76"/>
      <c r="B3035" s="96"/>
      <c r="C3035" s="46"/>
      <c r="D3035" s="46"/>
      <c r="E3035" s="46"/>
      <c r="F3035" s="46"/>
      <c r="G3035" s="46"/>
      <c r="H3035" s="46"/>
      <c r="I3035" s="46"/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1:26" x14ac:dyDescent="0.25">
      <c r="A3036" s="76"/>
      <c r="B3036" s="96"/>
      <c r="C3036" s="46"/>
      <c r="D3036" s="46"/>
      <c r="E3036" s="46"/>
      <c r="F3036" s="46"/>
      <c r="G3036" s="46"/>
      <c r="H3036" s="46"/>
      <c r="I3036" s="46"/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1:26" x14ac:dyDescent="0.25">
      <c r="A3037" s="76"/>
      <c r="B3037" s="96"/>
      <c r="C3037" s="46"/>
      <c r="D3037" s="46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1:26" x14ac:dyDescent="0.25">
      <c r="A3038" s="76"/>
      <c r="B3038" s="96"/>
      <c r="C3038" s="46"/>
      <c r="D3038" s="46"/>
      <c r="E3038" s="46"/>
      <c r="F3038" s="46"/>
      <c r="G3038" s="46"/>
      <c r="H3038" s="46"/>
      <c r="I3038" s="46"/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1:26" x14ac:dyDescent="0.25">
      <c r="A3039" s="76"/>
      <c r="B3039" s="96"/>
      <c r="C3039" s="46"/>
      <c r="D3039" s="46"/>
      <c r="E3039" s="46"/>
      <c r="F3039" s="46"/>
      <c r="G3039" s="46"/>
      <c r="H3039" s="46"/>
      <c r="I3039" s="46"/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1:26" x14ac:dyDescent="0.25">
      <c r="A3040" s="76"/>
      <c r="B3040" s="96"/>
      <c r="C3040" s="46"/>
      <c r="D3040" s="46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1:26" x14ac:dyDescent="0.25">
      <c r="A3041" s="76"/>
      <c r="B3041" s="96"/>
      <c r="C3041" s="46"/>
      <c r="D3041" s="46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1:26" x14ac:dyDescent="0.25">
      <c r="A3042" s="76"/>
      <c r="B3042" s="96"/>
      <c r="C3042" s="46"/>
      <c r="D3042" s="46"/>
      <c r="E3042" s="46"/>
      <c r="F3042" s="46"/>
      <c r="G3042" s="46"/>
      <c r="H3042" s="46"/>
      <c r="I3042" s="46"/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1:26" x14ac:dyDescent="0.25">
      <c r="A3043" s="76"/>
      <c r="B3043" s="96"/>
      <c r="C3043" s="46"/>
      <c r="D3043" s="46"/>
      <c r="E3043" s="46"/>
      <c r="F3043" s="46"/>
      <c r="G3043" s="46"/>
      <c r="H3043" s="46"/>
      <c r="I3043" s="46"/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1:26" x14ac:dyDescent="0.25">
      <c r="A3044" s="76"/>
      <c r="B3044" s="96"/>
      <c r="C3044" s="46"/>
      <c r="D3044" s="46"/>
      <c r="E3044" s="46"/>
      <c r="F3044" s="46"/>
      <c r="G3044" s="46"/>
      <c r="H3044" s="46"/>
      <c r="I3044" s="46"/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1:26" x14ac:dyDescent="0.25">
      <c r="A3045" s="76"/>
      <c r="B3045" s="96"/>
      <c r="C3045" s="46"/>
      <c r="D3045" s="46"/>
      <c r="E3045" s="46"/>
      <c r="F3045" s="46"/>
      <c r="G3045" s="46"/>
      <c r="H3045" s="46"/>
      <c r="I3045" s="46"/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1:26" x14ac:dyDescent="0.25">
      <c r="A3046" s="76"/>
      <c r="B3046" s="96"/>
      <c r="C3046" s="46"/>
      <c r="D3046" s="46"/>
      <c r="E3046" s="46"/>
      <c r="F3046" s="46"/>
      <c r="G3046" s="46"/>
      <c r="H3046" s="46"/>
      <c r="I3046" s="46"/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1:26" x14ac:dyDescent="0.25">
      <c r="A3047" s="76"/>
      <c r="B3047" s="96"/>
      <c r="C3047" s="46"/>
      <c r="D3047" s="46"/>
      <c r="E3047" s="46"/>
      <c r="F3047" s="46"/>
      <c r="G3047" s="46"/>
      <c r="H3047" s="46"/>
      <c r="I3047" s="46"/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1:26" x14ac:dyDescent="0.25">
      <c r="A3048" s="76"/>
      <c r="B3048" s="96"/>
      <c r="C3048" s="46"/>
      <c r="D3048" s="46"/>
      <c r="E3048" s="46"/>
      <c r="F3048" s="46"/>
      <c r="G3048" s="46"/>
      <c r="H3048" s="46"/>
      <c r="I3048" s="46"/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1:26" x14ac:dyDescent="0.25">
      <c r="A3049" s="76"/>
      <c r="B3049" s="96"/>
      <c r="C3049" s="46"/>
      <c r="D3049" s="46"/>
      <c r="E3049" s="46"/>
      <c r="F3049" s="46"/>
      <c r="G3049" s="46"/>
      <c r="H3049" s="46"/>
      <c r="I3049" s="46"/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1:26" x14ac:dyDescent="0.25">
      <c r="A3050" s="76"/>
      <c r="B3050" s="96"/>
      <c r="C3050" s="46"/>
      <c r="D3050" s="46"/>
      <c r="E3050" s="46"/>
      <c r="F3050" s="46"/>
      <c r="G3050" s="46"/>
      <c r="H3050" s="46"/>
      <c r="I3050" s="46"/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1:26" x14ac:dyDescent="0.25">
      <c r="A3051" s="76"/>
      <c r="B3051" s="96"/>
      <c r="C3051" s="46"/>
      <c r="D3051" s="46"/>
      <c r="E3051" s="46"/>
      <c r="F3051" s="46"/>
      <c r="G3051" s="46"/>
      <c r="H3051" s="46"/>
      <c r="I3051" s="46"/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1:26" x14ac:dyDescent="0.25">
      <c r="A3052" s="76"/>
      <c r="B3052" s="96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1:26" x14ac:dyDescent="0.25">
      <c r="A3053" s="76"/>
      <c r="B3053" s="96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1:26" x14ac:dyDescent="0.25">
      <c r="A3054" s="76"/>
      <c r="B3054" s="96"/>
      <c r="C3054" s="46"/>
      <c r="D3054" s="46"/>
      <c r="E3054" s="46"/>
      <c r="F3054" s="46"/>
      <c r="G3054" s="46"/>
      <c r="H3054" s="46"/>
      <c r="I3054" s="46"/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1:26" x14ac:dyDescent="0.25">
      <c r="A3055" s="76"/>
      <c r="B3055" s="96"/>
      <c r="C3055" s="46"/>
      <c r="D3055" s="46"/>
      <c r="E3055" s="46"/>
      <c r="F3055" s="46"/>
      <c r="G3055" s="46"/>
      <c r="H3055" s="46"/>
      <c r="I3055" s="46"/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1:26" x14ac:dyDescent="0.25">
      <c r="A3056" s="76"/>
      <c r="B3056" s="96"/>
      <c r="C3056" s="46"/>
      <c r="D3056" s="46"/>
      <c r="E3056" s="46"/>
      <c r="F3056" s="46"/>
      <c r="G3056" s="46"/>
      <c r="H3056" s="46"/>
      <c r="I3056" s="46"/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1:26" x14ac:dyDescent="0.25">
      <c r="A3057" s="76"/>
      <c r="B3057" s="96"/>
      <c r="C3057" s="46"/>
      <c r="D3057" s="46"/>
      <c r="E3057" s="46"/>
      <c r="F3057" s="46"/>
      <c r="G3057" s="46"/>
      <c r="H3057" s="46"/>
      <c r="I3057" s="46"/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1:26" x14ac:dyDescent="0.25">
      <c r="A3058" s="76"/>
      <c r="B3058" s="96"/>
      <c r="C3058" s="46"/>
      <c r="D3058" s="46"/>
      <c r="E3058" s="46"/>
      <c r="F3058" s="46"/>
      <c r="G3058" s="46"/>
      <c r="H3058" s="46"/>
      <c r="I3058" s="46"/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1:26" x14ac:dyDescent="0.25">
      <c r="A3059" s="76"/>
      <c r="B3059" s="96"/>
      <c r="C3059" s="46"/>
      <c r="D3059" s="46"/>
      <c r="E3059" s="46"/>
      <c r="F3059" s="46"/>
      <c r="G3059" s="46"/>
      <c r="H3059" s="46"/>
      <c r="I3059" s="46"/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1:26" x14ac:dyDescent="0.25">
      <c r="A3060" s="76"/>
      <c r="B3060" s="96"/>
      <c r="C3060" s="46"/>
      <c r="D3060" s="46"/>
      <c r="E3060" s="46"/>
      <c r="F3060" s="46"/>
      <c r="G3060" s="46"/>
      <c r="H3060" s="46"/>
      <c r="I3060" s="46"/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1:26" x14ac:dyDescent="0.25">
      <c r="A3061" s="76"/>
      <c r="B3061" s="96"/>
      <c r="C3061" s="46"/>
      <c r="D3061" s="46"/>
      <c r="E3061" s="46"/>
      <c r="F3061" s="46"/>
      <c r="G3061" s="46"/>
      <c r="H3061" s="46"/>
      <c r="I3061" s="46"/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1:26" x14ac:dyDescent="0.25">
      <c r="A3062" s="76"/>
      <c r="B3062" s="96"/>
      <c r="C3062" s="46"/>
      <c r="D3062" s="46"/>
      <c r="E3062" s="46"/>
      <c r="F3062" s="46"/>
      <c r="G3062" s="46"/>
      <c r="H3062" s="46"/>
      <c r="I3062" s="46"/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1:26" x14ac:dyDescent="0.25">
      <c r="A3063" s="76"/>
      <c r="B3063" s="96"/>
      <c r="C3063" s="46"/>
      <c r="D3063" s="46"/>
      <c r="E3063" s="46"/>
      <c r="F3063" s="46"/>
      <c r="G3063" s="46"/>
      <c r="H3063" s="46"/>
      <c r="I3063" s="46"/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1:26" x14ac:dyDescent="0.25">
      <c r="A3064" s="76"/>
      <c r="B3064" s="96"/>
      <c r="C3064" s="46"/>
      <c r="D3064" s="46"/>
      <c r="E3064" s="46"/>
      <c r="F3064" s="46"/>
      <c r="G3064" s="46"/>
      <c r="H3064" s="46"/>
      <c r="I3064" s="46"/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1:26" x14ac:dyDescent="0.25">
      <c r="A3065" s="76"/>
      <c r="B3065" s="96"/>
      <c r="C3065" s="46"/>
      <c r="D3065" s="46"/>
      <c r="E3065" s="46"/>
      <c r="F3065" s="46"/>
      <c r="G3065" s="46"/>
      <c r="H3065" s="46"/>
      <c r="I3065" s="46"/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1:26" x14ac:dyDescent="0.25">
      <c r="A3066" s="76"/>
      <c r="B3066" s="96"/>
      <c r="C3066" s="46"/>
      <c r="D3066" s="46"/>
      <c r="E3066" s="46"/>
      <c r="F3066" s="46"/>
      <c r="G3066" s="46"/>
      <c r="H3066" s="46"/>
      <c r="I3066" s="46"/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1:26" x14ac:dyDescent="0.25">
      <c r="A3067" s="76"/>
      <c r="B3067" s="96"/>
      <c r="C3067" s="46"/>
      <c r="D3067" s="46"/>
      <c r="E3067" s="46"/>
      <c r="F3067" s="46"/>
      <c r="G3067" s="46"/>
      <c r="H3067" s="46"/>
      <c r="I3067" s="46"/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1:26" x14ac:dyDescent="0.25">
      <c r="A3068" s="76"/>
      <c r="B3068" s="96"/>
      <c r="C3068" s="46"/>
      <c r="D3068" s="46"/>
      <c r="E3068" s="46"/>
      <c r="F3068" s="46"/>
      <c r="G3068" s="46"/>
      <c r="H3068" s="46"/>
      <c r="I3068" s="46"/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1:26" x14ac:dyDescent="0.25">
      <c r="A3069" s="76"/>
      <c r="B3069" s="96"/>
      <c r="C3069" s="46"/>
      <c r="D3069" s="46"/>
      <c r="E3069" s="46"/>
      <c r="F3069" s="46"/>
      <c r="G3069" s="46"/>
      <c r="H3069" s="46"/>
      <c r="I3069" s="46"/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1:26" x14ac:dyDescent="0.25">
      <c r="A3070" s="76"/>
      <c r="B3070" s="96"/>
      <c r="C3070" s="46"/>
      <c r="D3070" s="46"/>
      <c r="E3070" s="46"/>
      <c r="F3070" s="46"/>
      <c r="G3070" s="46"/>
      <c r="H3070" s="46"/>
      <c r="I3070" s="46"/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1:26" x14ac:dyDescent="0.25">
      <c r="A3071" s="76"/>
      <c r="B3071" s="96"/>
      <c r="C3071" s="46"/>
      <c r="D3071" s="46"/>
      <c r="E3071" s="46"/>
      <c r="F3071" s="46"/>
      <c r="G3071" s="46"/>
      <c r="H3071" s="46"/>
      <c r="I3071" s="46"/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1:26" x14ac:dyDescent="0.25">
      <c r="A3072" s="76"/>
      <c r="B3072" s="96"/>
      <c r="C3072" s="46"/>
      <c r="D3072" s="46"/>
      <c r="E3072" s="46"/>
      <c r="F3072" s="46"/>
      <c r="G3072" s="46"/>
      <c r="H3072" s="46"/>
      <c r="I3072" s="46"/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1:26" x14ac:dyDescent="0.25">
      <c r="A3073" s="76"/>
      <c r="B3073" s="96"/>
      <c r="C3073" s="46"/>
      <c r="D3073" s="46"/>
      <c r="E3073" s="46"/>
      <c r="F3073" s="46"/>
      <c r="G3073" s="46"/>
      <c r="H3073" s="46"/>
      <c r="I3073" s="46"/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1:26" x14ac:dyDescent="0.25">
      <c r="A3074" s="76"/>
      <c r="B3074" s="96"/>
      <c r="C3074" s="46"/>
      <c r="D3074" s="46"/>
      <c r="E3074" s="46"/>
      <c r="F3074" s="46"/>
      <c r="G3074" s="46"/>
      <c r="H3074" s="46"/>
      <c r="I3074" s="46"/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1:26" x14ac:dyDescent="0.25">
      <c r="A3075" s="76"/>
      <c r="B3075" s="96"/>
      <c r="C3075" s="46"/>
      <c r="D3075" s="46"/>
      <c r="E3075" s="46"/>
      <c r="F3075" s="46"/>
      <c r="G3075" s="46"/>
      <c r="H3075" s="46"/>
      <c r="I3075" s="46"/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1:26" x14ac:dyDescent="0.25">
      <c r="A3076" s="76"/>
      <c r="B3076" s="96"/>
      <c r="C3076" s="46"/>
      <c r="D3076" s="46"/>
      <c r="E3076" s="46"/>
      <c r="F3076" s="46"/>
      <c r="G3076" s="46"/>
      <c r="H3076" s="46"/>
      <c r="I3076" s="46"/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1:26" x14ac:dyDescent="0.25">
      <c r="A3077" s="76"/>
      <c r="B3077" s="96"/>
      <c r="C3077" s="46"/>
      <c r="D3077" s="46"/>
      <c r="E3077" s="46"/>
      <c r="F3077" s="46"/>
      <c r="G3077" s="46"/>
      <c r="H3077" s="46"/>
      <c r="I3077" s="46"/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1:26" x14ac:dyDescent="0.25">
      <c r="A3078" s="76"/>
      <c r="B3078" s="96"/>
      <c r="C3078" s="46"/>
      <c r="D3078" s="46"/>
      <c r="E3078" s="46"/>
      <c r="F3078" s="46"/>
      <c r="G3078" s="46"/>
      <c r="H3078" s="46"/>
      <c r="I3078" s="46"/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1:26" x14ac:dyDescent="0.25">
      <c r="A3079" s="76"/>
      <c r="B3079" s="96"/>
      <c r="C3079" s="46"/>
      <c r="D3079" s="46"/>
      <c r="E3079" s="46"/>
      <c r="F3079" s="46"/>
      <c r="G3079" s="46"/>
      <c r="H3079" s="46"/>
      <c r="I3079" s="46"/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1:26" x14ac:dyDescent="0.25">
      <c r="A3080" s="76"/>
      <c r="B3080" s="96"/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1:26" x14ac:dyDescent="0.25">
      <c r="A3081" s="76"/>
      <c r="B3081" s="96"/>
      <c r="C3081" s="46"/>
      <c r="D3081" s="46"/>
      <c r="E3081" s="46"/>
      <c r="F3081" s="46"/>
      <c r="G3081" s="46"/>
      <c r="H3081" s="46"/>
      <c r="I3081" s="46"/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1:26" x14ac:dyDescent="0.25">
      <c r="A3082" s="76"/>
      <c r="B3082" s="96"/>
      <c r="C3082" s="46"/>
      <c r="D3082" s="46"/>
      <c r="E3082" s="46"/>
      <c r="F3082" s="46"/>
      <c r="G3082" s="46"/>
      <c r="H3082" s="46"/>
      <c r="I3082" s="46"/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1:26" x14ac:dyDescent="0.25">
      <c r="A3083" s="76"/>
      <c r="B3083" s="96"/>
      <c r="C3083" s="46"/>
      <c r="D3083" s="46"/>
      <c r="E3083" s="46"/>
      <c r="F3083" s="46"/>
      <c r="G3083" s="46"/>
      <c r="H3083" s="46"/>
      <c r="I3083" s="46"/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1:26" x14ac:dyDescent="0.25">
      <c r="A3084" s="76"/>
      <c r="B3084" s="96"/>
      <c r="C3084" s="46"/>
      <c r="D3084" s="46"/>
      <c r="E3084" s="46"/>
      <c r="F3084" s="46"/>
      <c r="G3084" s="46"/>
      <c r="H3084" s="46"/>
      <c r="I3084" s="46"/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1:26" x14ac:dyDescent="0.25">
      <c r="A3085" s="76"/>
      <c r="B3085" s="96"/>
      <c r="C3085" s="46"/>
      <c r="D3085" s="46"/>
      <c r="E3085" s="46"/>
      <c r="F3085" s="46"/>
      <c r="G3085" s="46"/>
      <c r="H3085" s="46"/>
      <c r="I3085" s="46"/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1:26" x14ac:dyDescent="0.25">
      <c r="A3086" s="76"/>
      <c r="B3086" s="96"/>
      <c r="C3086" s="46"/>
      <c r="D3086" s="46"/>
      <c r="E3086" s="46"/>
      <c r="F3086" s="46"/>
      <c r="G3086" s="46"/>
      <c r="H3086" s="46"/>
      <c r="I3086" s="46"/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1:26" x14ac:dyDescent="0.25">
      <c r="A3087" s="76"/>
      <c r="B3087" s="96"/>
      <c r="C3087" s="46"/>
      <c r="D3087" s="46"/>
      <c r="E3087" s="46"/>
      <c r="F3087" s="46"/>
      <c r="G3087" s="46"/>
      <c r="H3087" s="46"/>
      <c r="I3087" s="46"/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1:26" x14ac:dyDescent="0.25">
      <c r="A3088" s="76"/>
      <c r="B3088" s="96"/>
      <c r="C3088" s="46"/>
      <c r="D3088" s="46"/>
      <c r="E3088" s="46"/>
      <c r="F3088" s="46"/>
      <c r="G3088" s="46"/>
      <c r="H3088" s="46"/>
      <c r="I3088" s="46"/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1:26" x14ac:dyDescent="0.25">
      <c r="A3089" s="76"/>
      <c r="B3089" s="96"/>
      <c r="C3089" s="46"/>
      <c r="D3089" s="46"/>
      <c r="E3089" s="46"/>
      <c r="F3089" s="46"/>
      <c r="G3089" s="46"/>
      <c r="H3089" s="46"/>
      <c r="I3089" s="46"/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1:26" x14ac:dyDescent="0.25">
      <c r="A3090" s="76"/>
      <c r="B3090" s="96"/>
      <c r="C3090" s="46"/>
      <c r="D3090" s="46"/>
      <c r="E3090" s="46"/>
      <c r="F3090" s="46"/>
      <c r="G3090" s="46"/>
      <c r="H3090" s="46"/>
      <c r="I3090" s="46"/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1:26" x14ac:dyDescent="0.25">
      <c r="A3091" s="76"/>
      <c r="B3091" s="96"/>
      <c r="C3091" s="46"/>
      <c r="D3091" s="46"/>
      <c r="E3091" s="46"/>
      <c r="F3091" s="46"/>
      <c r="G3091" s="46"/>
      <c r="H3091" s="46"/>
      <c r="I3091" s="46"/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1:26" x14ac:dyDescent="0.25">
      <c r="A3092" s="76"/>
      <c r="B3092" s="96"/>
      <c r="C3092" s="46"/>
      <c r="D3092" s="46"/>
      <c r="E3092" s="46"/>
      <c r="F3092" s="46"/>
      <c r="G3092" s="46"/>
      <c r="H3092" s="46"/>
      <c r="I3092" s="46"/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1:26" x14ac:dyDescent="0.25">
      <c r="A3093" s="76"/>
      <c r="B3093" s="96"/>
      <c r="C3093" s="46"/>
      <c r="D3093" s="46"/>
      <c r="E3093" s="46"/>
      <c r="F3093" s="46"/>
      <c r="G3093" s="46"/>
      <c r="H3093" s="46"/>
      <c r="I3093" s="46"/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1:26" x14ac:dyDescent="0.25">
      <c r="A3094" s="76"/>
      <c r="B3094" s="96"/>
      <c r="C3094" s="46"/>
      <c r="D3094" s="46"/>
      <c r="E3094" s="46"/>
      <c r="F3094" s="46"/>
      <c r="G3094" s="46"/>
      <c r="H3094" s="46"/>
      <c r="I3094" s="46"/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1:26" x14ac:dyDescent="0.25">
      <c r="A3095" s="76"/>
      <c r="B3095" s="96"/>
      <c r="C3095" s="46"/>
      <c r="D3095" s="46"/>
      <c r="E3095" s="46"/>
      <c r="F3095" s="46"/>
      <c r="G3095" s="46"/>
      <c r="H3095" s="46"/>
      <c r="I3095" s="46"/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1:26" x14ac:dyDescent="0.25">
      <c r="A3096" s="76"/>
      <c r="B3096" s="96"/>
      <c r="C3096" s="46"/>
      <c r="D3096" s="46"/>
      <c r="E3096" s="46"/>
      <c r="F3096" s="46"/>
      <c r="G3096" s="46"/>
      <c r="H3096" s="46"/>
      <c r="I3096" s="46"/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1:26" x14ac:dyDescent="0.25">
      <c r="A3097" s="76"/>
      <c r="B3097" s="96"/>
      <c r="C3097" s="46"/>
      <c r="D3097" s="46"/>
      <c r="E3097" s="46"/>
      <c r="F3097" s="46"/>
      <c r="G3097" s="46"/>
      <c r="H3097" s="46"/>
      <c r="I3097" s="46"/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1:26" x14ac:dyDescent="0.25">
      <c r="A3098" s="76"/>
      <c r="B3098" s="96"/>
      <c r="C3098" s="46"/>
      <c r="D3098" s="46"/>
      <c r="E3098" s="46"/>
      <c r="F3098" s="46"/>
      <c r="G3098" s="46"/>
      <c r="H3098" s="46"/>
      <c r="I3098" s="46"/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1:26" x14ac:dyDescent="0.25">
      <c r="A3099" s="76"/>
      <c r="B3099" s="96"/>
      <c r="C3099" s="46"/>
      <c r="D3099" s="46"/>
      <c r="E3099" s="46"/>
      <c r="F3099" s="46"/>
      <c r="G3099" s="46"/>
      <c r="H3099" s="46"/>
      <c r="I3099" s="46"/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1:26" x14ac:dyDescent="0.25">
      <c r="A3100" s="76"/>
      <c r="B3100" s="96"/>
      <c r="C3100" s="46"/>
      <c r="D3100" s="46"/>
      <c r="E3100" s="46"/>
      <c r="F3100" s="46"/>
      <c r="G3100" s="46"/>
      <c r="H3100" s="46"/>
      <c r="I3100" s="46"/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1:26" x14ac:dyDescent="0.25">
      <c r="A3101" s="76"/>
      <c r="B3101" s="96"/>
      <c r="C3101" s="46"/>
      <c r="D3101" s="46"/>
      <c r="E3101" s="46"/>
      <c r="F3101" s="46"/>
      <c r="G3101" s="46"/>
      <c r="H3101" s="46"/>
      <c r="I3101" s="46"/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1:26" x14ac:dyDescent="0.25">
      <c r="A3102" s="76"/>
      <c r="B3102" s="96"/>
      <c r="C3102" s="46"/>
      <c r="D3102" s="46"/>
      <c r="E3102" s="46"/>
      <c r="F3102" s="46"/>
      <c r="G3102" s="46"/>
      <c r="H3102" s="46"/>
      <c r="I3102" s="46"/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1:26" x14ac:dyDescent="0.25">
      <c r="A3103" s="76"/>
      <c r="B3103" s="96"/>
      <c r="C3103" s="46"/>
      <c r="D3103" s="46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1:26" x14ac:dyDescent="0.25">
      <c r="A3104" s="76"/>
      <c r="B3104" s="96"/>
      <c r="C3104" s="46"/>
      <c r="D3104" s="46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1:26" x14ac:dyDescent="0.25">
      <c r="A3105" s="76"/>
      <c r="B3105" s="96"/>
      <c r="C3105" s="46"/>
      <c r="D3105" s="46"/>
      <c r="E3105" s="46"/>
      <c r="F3105" s="46"/>
      <c r="G3105" s="46"/>
      <c r="H3105" s="46"/>
      <c r="I3105" s="46"/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1:26" x14ac:dyDescent="0.25">
      <c r="A3106" s="76"/>
      <c r="B3106" s="96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1:26" x14ac:dyDescent="0.25">
      <c r="A3107" s="76"/>
      <c r="B3107" s="96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1:26" x14ac:dyDescent="0.25">
      <c r="A3108" s="76"/>
      <c r="B3108" s="96"/>
      <c r="C3108" s="46"/>
      <c r="D3108" s="46"/>
      <c r="E3108" s="46"/>
      <c r="F3108" s="46"/>
      <c r="G3108" s="46"/>
      <c r="H3108" s="46"/>
      <c r="I3108" s="46"/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1:26" x14ac:dyDescent="0.25">
      <c r="A3109" s="76"/>
      <c r="B3109" s="96"/>
      <c r="C3109" s="46"/>
      <c r="D3109" s="46"/>
      <c r="E3109" s="46"/>
      <c r="F3109" s="46"/>
      <c r="G3109" s="46"/>
      <c r="H3109" s="46"/>
      <c r="I3109" s="46"/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1:26" x14ac:dyDescent="0.25">
      <c r="A3110" s="76"/>
      <c r="B3110" s="96"/>
      <c r="C3110" s="46"/>
      <c r="D3110" s="46"/>
      <c r="E3110" s="46"/>
      <c r="F3110" s="46"/>
      <c r="G3110" s="46"/>
      <c r="H3110" s="46"/>
      <c r="I3110" s="46"/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1:26" x14ac:dyDescent="0.25">
      <c r="A3111" s="76"/>
      <c r="B3111" s="96"/>
      <c r="C3111" s="46"/>
      <c r="D3111" s="46"/>
      <c r="E3111" s="46"/>
      <c r="F3111" s="46"/>
      <c r="G3111" s="46"/>
      <c r="H3111" s="46"/>
      <c r="I3111" s="46"/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1:26" x14ac:dyDescent="0.25">
      <c r="A3112" s="76"/>
      <c r="B3112" s="96"/>
      <c r="C3112" s="46"/>
      <c r="D3112" s="46"/>
      <c r="E3112" s="46"/>
      <c r="F3112" s="46"/>
      <c r="G3112" s="46"/>
      <c r="H3112" s="46"/>
      <c r="I3112" s="46"/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1:26" x14ac:dyDescent="0.25">
      <c r="A3113" s="76"/>
      <c r="B3113" s="96"/>
      <c r="C3113" s="46"/>
      <c r="D3113" s="46"/>
      <c r="E3113" s="46"/>
      <c r="F3113" s="46"/>
      <c r="G3113" s="46"/>
      <c r="H3113" s="46"/>
      <c r="I3113" s="46"/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1:26" x14ac:dyDescent="0.25">
      <c r="A3114" s="76"/>
      <c r="B3114" s="96"/>
      <c r="C3114" s="46"/>
      <c r="D3114" s="46"/>
      <c r="E3114" s="46"/>
      <c r="F3114" s="46"/>
      <c r="G3114" s="46"/>
      <c r="H3114" s="46"/>
      <c r="I3114" s="46"/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1:26" x14ac:dyDescent="0.25">
      <c r="A3115" s="76"/>
      <c r="B3115" s="96"/>
      <c r="C3115" s="46"/>
      <c r="D3115" s="46"/>
      <c r="E3115" s="46"/>
      <c r="F3115" s="46"/>
      <c r="G3115" s="46"/>
      <c r="H3115" s="46"/>
      <c r="I3115" s="46"/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1:26" x14ac:dyDescent="0.25">
      <c r="A3116" s="76"/>
      <c r="B3116" s="96"/>
      <c r="C3116" s="46"/>
      <c r="D3116" s="46"/>
      <c r="E3116" s="46"/>
      <c r="F3116" s="46"/>
      <c r="G3116" s="46"/>
      <c r="H3116" s="46"/>
      <c r="I3116" s="46"/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1:26" x14ac:dyDescent="0.25">
      <c r="A3117" s="76"/>
      <c r="B3117" s="96"/>
      <c r="C3117" s="46"/>
      <c r="D3117" s="46"/>
      <c r="E3117" s="46"/>
      <c r="F3117" s="46"/>
      <c r="G3117" s="46"/>
      <c r="H3117" s="46"/>
      <c r="I3117" s="46"/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1:26" x14ac:dyDescent="0.25">
      <c r="A3118" s="76"/>
      <c r="B3118" s="96"/>
      <c r="C3118" s="46"/>
      <c r="D3118" s="46"/>
      <c r="E3118" s="46"/>
      <c r="F3118" s="46"/>
      <c r="G3118" s="46"/>
      <c r="H3118" s="46"/>
      <c r="I3118" s="46"/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1:26" x14ac:dyDescent="0.25">
      <c r="A3119" s="76"/>
      <c r="B3119" s="96"/>
      <c r="C3119" s="46"/>
      <c r="D3119" s="46"/>
      <c r="E3119" s="46"/>
      <c r="F3119" s="46"/>
      <c r="G3119" s="46"/>
      <c r="H3119" s="46"/>
      <c r="I3119" s="46"/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1:26" x14ac:dyDescent="0.25">
      <c r="A3120" s="76"/>
      <c r="B3120" s="96"/>
      <c r="C3120" s="46"/>
      <c r="D3120" s="46"/>
      <c r="E3120" s="46"/>
      <c r="F3120" s="46"/>
      <c r="G3120" s="46"/>
      <c r="H3120" s="46"/>
      <c r="I3120" s="46"/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1:26" x14ac:dyDescent="0.25">
      <c r="A3121" s="76"/>
      <c r="B3121" s="96"/>
      <c r="C3121" s="46"/>
      <c r="D3121" s="46"/>
      <c r="E3121" s="46"/>
      <c r="F3121" s="46"/>
      <c r="G3121" s="46"/>
      <c r="H3121" s="46"/>
      <c r="I3121" s="46"/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1:26" x14ac:dyDescent="0.25">
      <c r="A3122" s="76"/>
      <c r="B3122" s="96"/>
      <c r="C3122" s="46"/>
      <c r="D3122" s="46"/>
      <c r="E3122" s="46"/>
      <c r="F3122" s="46"/>
      <c r="G3122" s="46"/>
      <c r="H3122" s="46"/>
      <c r="I3122" s="46"/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1:26" x14ac:dyDescent="0.25">
      <c r="A3123" s="76"/>
      <c r="B3123" s="96"/>
      <c r="C3123" s="46"/>
      <c r="D3123" s="46"/>
      <c r="E3123" s="46"/>
      <c r="F3123" s="46"/>
      <c r="G3123" s="46"/>
      <c r="H3123" s="46"/>
      <c r="I3123" s="46"/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1:26" x14ac:dyDescent="0.25">
      <c r="A3124" s="76"/>
      <c r="B3124" s="96"/>
      <c r="C3124" s="46"/>
      <c r="D3124" s="46"/>
      <c r="E3124" s="46"/>
      <c r="F3124" s="46"/>
      <c r="G3124" s="46"/>
      <c r="H3124" s="46"/>
      <c r="I3124" s="46"/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1:26" x14ac:dyDescent="0.25">
      <c r="A3125" s="76"/>
      <c r="B3125" s="96"/>
      <c r="C3125" s="46"/>
      <c r="D3125" s="46"/>
      <c r="E3125" s="46"/>
      <c r="F3125" s="46"/>
      <c r="G3125" s="46"/>
      <c r="H3125" s="46"/>
      <c r="I3125" s="46"/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1:26" x14ac:dyDescent="0.25">
      <c r="A3126" s="76"/>
      <c r="B3126" s="96"/>
      <c r="C3126" s="46"/>
      <c r="D3126" s="46"/>
      <c r="E3126" s="46"/>
      <c r="F3126" s="46"/>
      <c r="G3126" s="46"/>
      <c r="H3126" s="46"/>
      <c r="I3126" s="46"/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1:26" x14ac:dyDescent="0.25">
      <c r="A3127" s="76"/>
      <c r="B3127" s="96"/>
      <c r="C3127" s="46"/>
      <c r="D3127" s="46"/>
      <c r="E3127" s="46"/>
      <c r="F3127" s="46"/>
      <c r="G3127" s="46"/>
      <c r="H3127" s="46"/>
      <c r="I3127" s="46"/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1:26" x14ac:dyDescent="0.25">
      <c r="A3128" s="76"/>
      <c r="B3128" s="96"/>
      <c r="C3128" s="46"/>
      <c r="D3128" s="46"/>
      <c r="E3128" s="46"/>
      <c r="F3128" s="46"/>
      <c r="G3128" s="46"/>
      <c r="H3128" s="46"/>
      <c r="I3128" s="46"/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1:26" x14ac:dyDescent="0.25">
      <c r="A3129" s="76"/>
      <c r="B3129" s="96"/>
      <c r="C3129" s="46"/>
      <c r="D3129" s="46"/>
      <c r="E3129" s="46"/>
      <c r="F3129" s="46"/>
      <c r="G3129" s="46"/>
      <c r="H3129" s="46"/>
      <c r="I3129" s="46"/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1:26" x14ac:dyDescent="0.25">
      <c r="A3130" s="76"/>
      <c r="B3130" s="96"/>
      <c r="C3130" s="46"/>
      <c r="D3130" s="46"/>
      <c r="E3130" s="46"/>
      <c r="F3130" s="46"/>
      <c r="G3130" s="46"/>
      <c r="H3130" s="46"/>
      <c r="I3130" s="46"/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1:26" x14ac:dyDescent="0.25">
      <c r="A3131" s="76"/>
      <c r="B3131" s="96"/>
      <c r="C3131" s="46"/>
      <c r="D3131" s="46"/>
      <c r="E3131" s="46"/>
      <c r="F3131" s="46"/>
      <c r="G3131" s="46"/>
      <c r="H3131" s="46"/>
      <c r="I3131" s="46"/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1:26" x14ac:dyDescent="0.25">
      <c r="A3132" s="76"/>
      <c r="B3132" s="96"/>
      <c r="C3132" s="46"/>
      <c r="D3132" s="46"/>
      <c r="E3132" s="46"/>
      <c r="F3132" s="46"/>
      <c r="G3132" s="46"/>
      <c r="H3132" s="46"/>
      <c r="I3132" s="46"/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1:26" x14ac:dyDescent="0.25">
      <c r="A3133" s="76"/>
      <c r="B3133" s="96"/>
      <c r="C3133" s="46"/>
      <c r="D3133" s="46"/>
      <c r="E3133" s="46"/>
      <c r="F3133" s="46"/>
      <c r="G3133" s="46"/>
      <c r="H3133" s="46"/>
      <c r="I3133" s="46"/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1:26" x14ac:dyDescent="0.25">
      <c r="A3134" s="76"/>
      <c r="B3134" s="96"/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1:26" x14ac:dyDescent="0.25">
      <c r="A3135" s="76"/>
      <c r="B3135" s="96"/>
      <c r="C3135" s="46"/>
      <c r="D3135" s="46"/>
      <c r="E3135" s="46"/>
      <c r="F3135" s="46"/>
      <c r="G3135" s="46"/>
      <c r="H3135" s="46"/>
      <c r="I3135" s="46"/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1:26" x14ac:dyDescent="0.25">
      <c r="A3136" s="76"/>
      <c r="B3136" s="96"/>
      <c r="C3136" s="46"/>
      <c r="D3136" s="46"/>
      <c r="E3136" s="46"/>
      <c r="F3136" s="46"/>
      <c r="G3136" s="46"/>
      <c r="H3136" s="46"/>
      <c r="I3136" s="46"/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1:26" x14ac:dyDescent="0.25">
      <c r="A3137" s="76"/>
      <c r="B3137" s="96"/>
      <c r="C3137" s="46"/>
      <c r="D3137" s="46"/>
      <c r="E3137" s="46"/>
      <c r="F3137" s="46"/>
      <c r="G3137" s="46"/>
      <c r="H3137" s="46"/>
      <c r="I3137" s="46"/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1:26" x14ac:dyDescent="0.25">
      <c r="A3138" s="76"/>
      <c r="B3138" s="96"/>
      <c r="C3138" s="46"/>
      <c r="D3138" s="46"/>
      <c r="E3138" s="46"/>
      <c r="F3138" s="46"/>
      <c r="G3138" s="46"/>
      <c r="H3138" s="46"/>
      <c r="I3138" s="46"/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1:26" x14ac:dyDescent="0.25">
      <c r="A3139" s="76"/>
      <c r="B3139" s="96"/>
      <c r="C3139" s="46"/>
      <c r="D3139" s="46"/>
      <c r="E3139" s="46"/>
      <c r="F3139" s="46"/>
      <c r="G3139" s="46"/>
      <c r="H3139" s="46"/>
      <c r="I3139" s="46"/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1:26" x14ac:dyDescent="0.25">
      <c r="A3140" s="76"/>
      <c r="B3140" s="96"/>
      <c r="C3140" s="46"/>
      <c r="D3140" s="46"/>
      <c r="E3140" s="46"/>
      <c r="F3140" s="46"/>
      <c r="G3140" s="46"/>
      <c r="H3140" s="46"/>
      <c r="I3140" s="46"/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1:26" x14ac:dyDescent="0.25">
      <c r="A3141" s="76"/>
      <c r="B3141" s="96"/>
      <c r="C3141" s="46"/>
      <c r="D3141" s="46"/>
      <c r="E3141" s="46"/>
      <c r="F3141" s="46"/>
      <c r="G3141" s="46"/>
      <c r="H3141" s="46"/>
      <c r="I3141" s="46"/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1:26" x14ac:dyDescent="0.25">
      <c r="A3142" s="76"/>
      <c r="B3142" s="96"/>
      <c r="C3142" s="46"/>
      <c r="D3142" s="46"/>
      <c r="E3142" s="46"/>
      <c r="F3142" s="46"/>
      <c r="G3142" s="46"/>
      <c r="H3142" s="46"/>
      <c r="I3142" s="46"/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1:26" x14ac:dyDescent="0.25">
      <c r="A3143" s="76"/>
      <c r="B3143" s="96"/>
      <c r="C3143" s="46"/>
      <c r="D3143" s="46"/>
      <c r="E3143" s="46"/>
      <c r="F3143" s="46"/>
      <c r="G3143" s="46"/>
      <c r="H3143" s="46"/>
      <c r="I3143" s="46"/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1:26" x14ac:dyDescent="0.25">
      <c r="A3144" s="76"/>
      <c r="B3144" s="96"/>
      <c r="C3144" s="46"/>
      <c r="D3144" s="46"/>
      <c r="E3144" s="46"/>
      <c r="F3144" s="46"/>
      <c r="G3144" s="46"/>
      <c r="H3144" s="46"/>
      <c r="I3144" s="46"/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1:26" x14ac:dyDescent="0.25">
      <c r="A3145" s="76"/>
      <c r="B3145" s="96"/>
      <c r="C3145" s="46"/>
      <c r="D3145" s="46"/>
      <c r="E3145" s="46"/>
      <c r="F3145" s="46"/>
      <c r="G3145" s="46"/>
      <c r="H3145" s="46"/>
      <c r="I3145" s="46"/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1:26" x14ac:dyDescent="0.25">
      <c r="A3146" s="76"/>
      <c r="B3146" s="96"/>
      <c r="C3146" s="46"/>
      <c r="D3146" s="46"/>
      <c r="E3146" s="46"/>
      <c r="F3146" s="46"/>
      <c r="G3146" s="46"/>
      <c r="H3146" s="46"/>
      <c r="I3146" s="46"/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1:26" x14ac:dyDescent="0.25">
      <c r="A3147" s="76"/>
      <c r="B3147" s="96"/>
      <c r="C3147" s="46"/>
      <c r="D3147" s="46"/>
      <c r="E3147" s="46"/>
      <c r="F3147" s="46"/>
      <c r="G3147" s="46"/>
      <c r="H3147" s="46"/>
      <c r="I3147" s="46"/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1:26" x14ac:dyDescent="0.25">
      <c r="A3148" s="76"/>
      <c r="B3148" s="96"/>
      <c r="C3148" s="46"/>
      <c r="D3148" s="46"/>
      <c r="E3148" s="46"/>
      <c r="F3148" s="46"/>
      <c r="G3148" s="46"/>
      <c r="H3148" s="46"/>
      <c r="I3148" s="46"/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1:26" x14ac:dyDescent="0.25">
      <c r="A3149" s="76"/>
      <c r="B3149" s="96"/>
      <c r="C3149" s="46"/>
      <c r="D3149" s="46"/>
      <c r="E3149" s="46"/>
      <c r="F3149" s="46"/>
      <c r="G3149" s="46"/>
      <c r="H3149" s="46"/>
      <c r="I3149" s="46"/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1:26" x14ac:dyDescent="0.25">
      <c r="A3150" s="76"/>
      <c r="B3150" s="96"/>
      <c r="C3150" s="46"/>
      <c r="D3150" s="46"/>
      <c r="E3150" s="46"/>
      <c r="F3150" s="46"/>
      <c r="G3150" s="46"/>
      <c r="H3150" s="46"/>
      <c r="I3150" s="46"/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1:26" x14ac:dyDescent="0.25">
      <c r="A3151" s="76"/>
      <c r="B3151" s="96"/>
      <c r="C3151" s="46"/>
      <c r="D3151" s="46"/>
      <c r="E3151" s="46"/>
      <c r="F3151" s="46"/>
      <c r="G3151" s="46"/>
      <c r="H3151" s="46"/>
      <c r="I3151" s="46"/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1:26" x14ac:dyDescent="0.25">
      <c r="A3152" s="76"/>
      <c r="B3152" s="96"/>
      <c r="C3152" s="46"/>
      <c r="D3152" s="46"/>
      <c r="E3152" s="46"/>
      <c r="F3152" s="46"/>
      <c r="G3152" s="46"/>
      <c r="H3152" s="46"/>
      <c r="I3152" s="46"/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1:26" x14ac:dyDescent="0.25">
      <c r="A3153" s="76"/>
      <c r="B3153" s="96"/>
      <c r="C3153" s="46"/>
      <c r="D3153" s="46"/>
      <c r="E3153" s="46"/>
      <c r="F3153" s="46"/>
      <c r="G3153" s="46"/>
      <c r="H3153" s="46"/>
      <c r="I3153" s="46"/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1:26" x14ac:dyDescent="0.25">
      <c r="A3154" s="76"/>
      <c r="B3154" s="96"/>
      <c r="C3154" s="46"/>
      <c r="D3154" s="46"/>
      <c r="E3154" s="46"/>
      <c r="F3154" s="46"/>
      <c r="G3154" s="46"/>
      <c r="H3154" s="46"/>
      <c r="I3154" s="46"/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1:26" x14ac:dyDescent="0.25">
      <c r="A3155" s="76"/>
      <c r="B3155" s="96"/>
      <c r="C3155" s="46"/>
      <c r="D3155" s="46"/>
      <c r="E3155" s="46"/>
      <c r="F3155" s="46"/>
      <c r="G3155" s="46"/>
      <c r="H3155" s="46"/>
      <c r="I3155" s="46"/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1:26" x14ac:dyDescent="0.25">
      <c r="A3156" s="76"/>
      <c r="B3156" s="96"/>
      <c r="C3156" s="46"/>
      <c r="D3156" s="46"/>
      <c r="E3156" s="46"/>
      <c r="F3156" s="46"/>
      <c r="G3156" s="46"/>
      <c r="H3156" s="46"/>
      <c r="I3156" s="46"/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1:26" x14ac:dyDescent="0.25">
      <c r="A3157" s="76"/>
      <c r="B3157" s="96"/>
      <c r="C3157" s="46"/>
      <c r="D3157" s="46"/>
      <c r="E3157" s="46"/>
      <c r="F3157" s="46"/>
      <c r="G3157" s="46"/>
      <c r="H3157" s="46"/>
      <c r="I3157" s="46"/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1:26" x14ac:dyDescent="0.25">
      <c r="A3158" s="76"/>
      <c r="B3158" s="96"/>
      <c r="C3158" s="46"/>
      <c r="D3158" s="46"/>
      <c r="E3158" s="46"/>
      <c r="F3158" s="46"/>
      <c r="G3158" s="46"/>
      <c r="H3158" s="46"/>
      <c r="I3158" s="46"/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1:26" x14ac:dyDescent="0.25">
      <c r="A3159" s="76"/>
      <c r="B3159" s="96"/>
      <c r="C3159" s="46"/>
      <c r="D3159" s="46"/>
      <c r="E3159" s="46"/>
      <c r="F3159" s="46"/>
      <c r="G3159" s="46"/>
      <c r="H3159" s="46"/>
      <c r="I3159" s="46"/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1:26" x14ac:dyDescent="0.25">
      <c r="A3160" s="76"/>
      <c r="B3160" s="96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1:26" x14ac:dyDescent="0.25">
      <c r="A3161" s="76"/>
      <c r="B3161" s="96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1:26" x14ac:dyDescent="0.25">
      <c r="A3162" s="76"/>
      <c r="B3162" s="96"/>
      <c r="C3162" s="46"/>
      <c r="D3162" s="46"/>
      <c r="E3162" s="46"/>
      <c r="F3162" s="46"/>
      <c r="G3162" s="46"/>
      <c r="H3162" s="46"/>
      <c r="I3162" s="46"/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1:26" x14ac:dyDescent="0.25">
      <c r="A3163" s="76"/>
      <c r="B3163" s="96"/>
      <c r="C3163" s="46"/>
      <c r="D3163" s="46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1:26" x14ac:dyDescent="0.25">
      <c r="A3164" s="76"/>
      <c r="B3164" s="96"/>
      <c r="C3164" s="46"/>
      <c r="D3164" s="46"/>
      <c r="E3164" s="46"/>
      <c r="F3164" s="46"/>
      <c r="G3164" s="46"/>
      <c r="H3164" s="46"/>
      <c r="I3164" s="46"/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1:26" x14ac:dyDescent="0.25">
      <c r="A3165" s="76"/>
      <c r="B3165" s="96"/>
      <c r="C3165" s="46"/>
      <c r="D3165" s="46"/>
      <c r="E3165" s="46"/>
      <c r="F3165" s="46"/>
      <c r="G3165" s="46"/>
      <c r="H3165" s="46"/>
      <c r="I3165" s="46"/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1:26" x14ac:dyDescent="0.25">
      <c r="A3166" s="76"/>
      <c r="B3166" s="96"/>
      <c r="C3166" s="46"/>
      <c r="D3166" s="46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1:26" x14ac:dyDescent="0.25">
      <c r="A3167" s="76"/>
      <c r="B3167" s="96"/>
      <c r="C3167" s="46"/>
      <c r="D3167" s="46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1:26" x14ac:dyDescent="0.25">
      <c r="A3168" s="76"/>
      <c r="B3168" s="96"/>
      <c r="C3168" s="46"/>
      <c r="D3168" s="46"/>
      <c r="E3168" s="46"/>
      <c r="F3168" s="46"/>
      <c r="G3168" s="46"/>
      <c r="H3168" s="46"/>
      <c r="I3168" s="46"/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1:26" x14ac:dyDescent="0.25">
      <c r="A3169" s="76"/>
      <c r="B3169" s="96"/>
      <c r="C3169" s="46"/>
      <c r="D3169" s="46"/>
      <c r="E3169" s="46"/>
      <c r="F3169" s="46"/>
      <c r="G3169" s="46"/>
      <c r="H3169" s="46"/>
      <c r="I3169" s="46"/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1:26" x14ac:dyDescent="0.25">
      <c r="A3170" s="76"/>
      <c r="B3170" s="96"/>
      <c r="C3170" s="46"/>
      <c r="D3170" s="46"/>
      <c r="E3170" s="46"/>
      <c r="F3170" s="46"/>
      <c r="G3170" s="46"/>
      <c r="H3170" s="46"/>
      <c r="I3170" s="46"/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1:26" x14ac:dyDescent="0.25">
      <c r="A3171" s="76"/>
      <c r="B3171" s="96"/>
      <c r="C3171" s="46"/>
      <c r="D3171" s="46"/>
      <c r="E3171" s="46"/>
      <c r="F3171" s="46"/>
      <c r="G3171" s="46"/>
      <c r="H3171" s="46"/>
      <c r="I3171" s="46"/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1:26" x14ac:dyDescent="0.25">
      <c r="A3172" s="76"/>
      <c r="B3172" s="96"/>
      <c r="C3172" s="46"/>
      <c r="D3172" s="46"/>
      <c r="E3172" s="46"/>
      <c r="F3172" s="46"/>
      <c r="G3172" s="46"/>
      <c r="H3172" s="46"/>
      <c r="I3172" s="46"/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1:26" x14ac:dyDescent="0.25">
      <c r="A3173" s="76"/>
      <c r="B3173" s="96"/>
      <c r="C3173" s="46"/>
      <c r="D3173" s="46"/>
      <c r="E3173" s="46"/>
      <c r="F3173" s="46"/>
      <c r="G3173" s="46"/>
      <c r="H3173" s="46"/>
      <c r="I3173" s="46"/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1:26" x14ac:dyDescent="0.25">
      <c r="A3174" s="76"/>
      <c r="B3174" s="96"/>
      <c r="C3174" s="46"/>
      <c r="D3174" s="46"/>
      <c r="E3174" s="46"/>
      <c r="F3174" s="46"/>
      <c r="G3174" s="46"/>
      <c r="H3174" s="46"/>
      <c r="I3174" s="46"/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1:26" x14ac:dyDescent="0.25">
      <c r="A3175" s="76"/>
      <c r="B3175" s="96"/>
      <c r="C3175" s="46"/>
      <c r="D3175" s="46"/>
      <c r="E3175" s="46"/>
      <c r="F3175" s="46"/>
      <c r="G3175" s="46"/>
      <c r="H3175" s="46"/>
      <c r="I3175" s="46"/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1:26" x14ac:dyDescent="0.25">
      <c r="A3176" s="76"/>
      <c r="B3176" s="96"/>
      <c r="C3176" s="46"/>
      <c r="D3176" s="46"/>
      <c r="E3176" s="46"/>
      <c r="F3176" s="46"/>
      <c r="G3176" s="46"/>
      <c r="H3176" s="46"/>
      <c r="I3176" s="46"/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1:26" x14ac:dyDescent="0.25">
      <c r="A3177" s="76"/>
      <c r="B3177" s="96"/>
      <c r="C3177" s="46"/>
      <c r="D3177" s="46"/>
      <c r="E3177" s="46"/>
      <c r="F3177" s="46"/>
      <c r="G3177" s="46"/>
      <c r="H3177" s="46"/>
      <c r="I3177" s="46"/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1:26" x14ac:dyDescent="0.25">
      <c r="A3178" s="76"/>
      <c r="B3178" s="96"/>
      <c r="C3178" s="46"/>
      <c r="D3178" s="46"/>
      <c r="E3178" s="46"/>
      <c r="F3178" s="46"/>
      <c r="G3178" s="46"/>
      <c r="H3178" s="46"/>
      <c r="I3178" s="46"/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1:26" x14ac:dyDescent="0.25">
      <c r="A3179" s="76"/>
      <c r="B3179" s="96"/>
      <c r="C3179" s="46"/>
      <c r="D3179" s="46"/>
      <c r="E3179" s="46"/>
      <c r="F3179" s="46"/>
      <c r="G3179" s="46"/>
      <c r="H3179" s="46"/>
      <c r="I3179" s="46"/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1:26" x14ac:dyDescent="0.25">
      <c r="A3180" s="76"/>
      <c r="B3180" s="96"/>
      <c r="C3180" s="46"/>
      <c r="D3180" s="46"/>
      <c r="E3180" s="46"/>
      <c r="F3180" s="46"/>
      <c r="G3180" s="46"/>
      <c r="H3180" s="46"/>
      <c r="I3180" s="46"/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1:26" x14ac:dyDescent="0.25">
      <c r="A3181" s="76"/>
      <c r="B3181" s="96"/>
      <c r="C3181" s="46"/>
      <c r="D3181" s="46"/>
      <c r="E3181" s="46"/>
      <c r="F3181" s="46"/>
      <c r="G3181" s="46"/>
      <c r="H3181" s="46"/>
      <c r="I3181" s="46"/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1:26" x14ac:dyDescent="0.25">
      <c r="A3182" s="76"/>
      <c r="B3182" s="96"/>
      <c r="C3182" s="46"/>
      <c r="D3182" s="46"/>
      <c r="E3182" s="46"/>
      <c r="F3182" s="46"/>
      <c r="G3182" s="46"/>
      <c r="H3182" s="46"/>
      <c r="I3182" s="46"/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1:26" x14ac:dyDescent="0.25">
      <c r="A3183" s="76"/>
      <c r="B3183" s="96"/>
      <c r="C3183" s="46"/>
      <c r="D3183" s="46"/>
      <c r="E3183" s="46"/>
      <c r="F3183" s="46"/>
      <c r="G3183" s="46"/>
      <c r="H3183" s="46"/>
      <c r="I3183" s="46"/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1:26" x14ac:dyDescent="0.25">
      <c r="A3184" s="76"/>
      <c r="B3184" s="96"/>
      <c r="C3184" s="46"/>
      <c r="D3184" s="46"/>
      <c r="E3184" s="46"/>
      <c r="F3184" s="46"/>
      <c r="G3184" s="46"/>
      <c r="H3184" s="46"/>
      <c r="I3184" s="46"/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1:26" x14ac:dyDescent="0.25">
      <c r="A3185" s="76"/>
      <c r="B3185" s="96"/>
      <c r="C3185" s="46"/>
      <c r="D3185" s="46"/>
      <c r="E3185" s="46"/>
      <c r="F3185" s="46"/>
      <c r="G3185" s="46"/>
      <c r="H3185" s="46"/>
      <c r="I3185" s="46"/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1:26" x14ac:dyDescent="0.25">
      <c r="A3186" s="76"/>
      <c r="B3186" s="96"/>
      <c r="C3186" s="46"/>
      <c r="D3186" s="46"/>
      <c r="E3186" s="46"/>
      <c r="F3186" s="46"/>
      <c r="G3186" s="46"/>
      <c r="H3186" s="46"/>
      <c r="I3186" s="46"/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1:26" x14ac:dyDescent="0.25">
      <c r="A3187" s="76"/>
      <c r="B3187" s="96"/>
      <c r="C3187" s="46"/>
      <c r="D3187" s="46"/>
      <c r="E3187" s="46"/>
      <c r="F3187" s="46"/>
      <c r="G3187" s="46"/>
      <c r="H3187" s="46"/>
      <c r="I3187" s="46"/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1:26" x14ac:dyDescent="0.25">
      <c r="A3188" s="76"/>
      <c r="B3188" s="96"/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1:26" x14ac:dyDescent="0.25">
      <c r="A3189" s="76"/>
      <c r="B3189" s="96"/>
      <c r="C3189" s="46"/>
      <c r="D3189" s="46"/>
      <c r="E3189" s="46"/>
      <c r="F3189" s="46"/>
      <c r="G3189" s="46"/>
      <c r="H3189" s="46"/>
      <c r="I3189" s="46"/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1:26" x14ac:dyDescent="0.25">
      <c r="A3190" s="76"/>
      <c r="B3190" s="96"/>
      <c r="C3190" s="46"/>
      <c r="D3190" s="46"/>
      <c r="E3190" s="46"/>
      <c r="F3190" s="46"/>
      <c r="G3190" s="46"/>
      <c r="H3190" s="46"/>
      <c r="I3190" s="46"/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1:26" x14ac:dyDescent="0.25">
      <c r="A3191" s="76"/>
      <c r="B3191" s="96"/>
      <c r="C3191" s="46"/>
      <c r="D3191" s="46"/>
      <c r="E3191" s="46"/>
      <c r="F3191" s="46"/>
      <c r="G3191" s="46"/>
      <c r="H3191" s="46"/>
      <c r="I3191" s="46"/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1:26" x14ac:dyDescent="0.25">
      <c r="A3192" s="76"/>
      <c r="B3192" s="96"/>
      <c r="C3192" s="46"/>
      <c r="D3192" s="46"/>
      <c r="E3192" s="46"/>
      <c r="F3192" s="46"/>
      <c r="G3192" s="46"/>
      <c r="H3192" s="46"/>
      <c r="I3192" s="46"/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1:26" x14ac:dyDescent="0.25">
      <c r="A3193" s="76"/>
      <c r="B3193" s="96"/>
      <c r="C3193" s="46"/>
      <c r="D3193" s="46"/>
      <c r="E3193" s="46"/>
      <c r="F3193" s="46"/>
      <c r="G3193" s="46"/>
      <c r="H3193" s="46"/>
      <c r="I3193" s="46"/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1:26" x14ac:dyDescent="0.25">
      <c r="A3194" s="76"/>
      <c r="B3194" s="96"/>
      <c r="C3194" s="46"/>
      <c r="D3194" s="46"/>
      <c r="E3194" s="46"/>
      <c r="F3194" s="46"/>
      <c r="G3194" s="46"/>
      <c r="H3194" s="46"/>
      <c r="I3194" s="46"/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1:26" x14ac:dyDescent="0.25">
      <c r="A3195" s="76"/>
      <c r="B3195" s="96"/>
      <c r="C3195" s="46"/>
      <c r="D3195" s="46"/>
      <c r="E3195" s="46"/>
      <c r="F3195" s="46"/>
      <c r="G3195" s="46"/>
      <c r="H3195" s="46"/>
      <c r="I3195" s="46"/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1:26" x14ac:dyDescent="0.25">
      <c r="A3196" s="76"/>
      <c r="B3196" s="96"/>
      <c r="C3196" s="46"/>
      <c r="D3196" s="46"/>
      <c r="E3196" s="46"/>
      <c r="F3196" s="46"/>
      <c r="G3196" s="46"/>
      <c r="H3196" s="46"/>
      <c r="I3196" s="46"/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1:26" x14ac:dyDescent="0.25">
      <c r="A3197" s="76"/>
      <c r="B3197" s="96"/>
      <c r="C3197" s="46"/>
      <c r="D3197" s="46"/>
      <c r="E3197" s="46"/>
      <c r="F3197" s="46"/>
      <c r="G3197" s="46"/>
      <c r="H3197" s="46"/>
      <c r="I3197" s="46"/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1:26" x14ac:dyDescent="0.25">
      <c r="A3198" s="76"/>
      <c r="B3198" s="96"/>
      <c r="C3198" s="46"/>
      <c r="D3198" s="46"/>
      <c r="E3198" s="46"/>
      <c r="F3198" s="46"/>
      <c r="G3198" s="46"/>
      <c r="H3198" s="46"/>
      <c r="I3198" s="46"/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1:26" x14ac:dyDescent="0.25">
      <c r="A3199" s="76"/>
      <c r="B3199" s="96"/>
      <c r="C3199" s="46"/>
      <c r="D3199" s="46"/>
      <c r="E3199" s="46"/>
      <c r="F3199" s="46"/>
      <c r="G3199" s="46"/>
      <c r="H3199" s="46"/>
      <c r="I3199" s="46"/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1:26" x14ac:dyDescent="0.25">
      <c r="A3200" s="76"/>
      <c r="B3200" s="96"/>
      <c r="C3200" s="46"/>
      <c r="D3200" s="46"/>
      <c r="E3200" s="46"/>
      <c r="F3200" s="46"/>
      <c r="G3200" s="46"/>
      <c r="H3200" s="46"/>
      <c r="I3200" s="46"/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1:26" x14ac:dyDescent="0.25">
      <c r="A3201" s="76"/>
      <c r="B3201" s="96"/>
      <c r="C3201" s="46"/>
      <c r="D3201" s="46"/>
      <c r="E3201" s="46"/>
      <c r="F3201" s="46"/>
      <c r="G3201" s="46"/>
      <c r="H3201" s="46"/>
      <c r="I3201" s="46"/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1:26" x14ac:dyDescent="0.25">
      <c r="A3202" s="76"/>
      <c r="B3202" s="96"/>
      <c r="C3202" s="46"/>
      <c r="D3202" s="46"/>
      <c r="E3202" s="46"/>
      <c r="F3202" s="46"/>
      <c r="G3202" s="46"/>
      <c r="H3202" s="46"/>
      <c r="I3202" s="46"/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1:26" x14ac:dyDescent="0.25">
      <c r="A3203" s="76"/>
      <c r="B3203" s="96"/>
      <c r="C3203" s="46"/>
      <c r="D3203" s="46"/>
      <c r="E3203" s="46"/>
      <c r="F3203" s="46"/>
      <c r="G3203" s="46"/>
      <c r="H3203" s="46"/>
      <c r="I3203" s="46"/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1:26" x14ac:dyDescent="0.25">
      <c r="A3204" s="76"/>
      <c r="B3204" s="96"/>
      <c r="C3204" s="46"/>
      <c r="D3204" s="46"/>
      <c r="E3204" s="46"/>
      <c r="F3204" s="46"/>
      <c r="G3204" s="46"/>
      <c r="H3204" s="46"/>
      <c r="I3204" s="46"/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1:26" x14ac:dyDescent="0.25">
      <c r="A3205" s="76"/>
      <c r="B3205" s="96"/>
      <c r="C3205" s="46"/>
      <c r="D3205" s="46"/>
      <c r="E3205" s="46"/>
      <c r="F3205" s="46"/>
      <c r="G3205" s="46"/>
      <c r="H3205" s="46"/>
      <c r="I3205" s="46"/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1:26" x14ac:dyDescent="0.25">
      <c r="A3206" s="76"/>
      <c r="B3206" s="96"/>
      <c r="C3206" s="46"/>
      <c r="D3206" s="46"/>
      <c r="E3206" s="46"/>
      <c r="F3206" s="46"/>
      <c r="G3206" s="46"/>
      <c r="H3206" s="46"/>
      <c r="I3206" s="46"/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1:26" x14ac:dyDescent="0.25">
      <c r="A3207" s="76"/>
      <c r="B3207" s="96"/>
      <c r="C3207" s="46"/>
      <c r="D3207" s="46"/>
      <c r="E3207" s="46"/>
      <c r="F3207" s="46"/>
      <c r="G3207" s="46"/>
      <c r="H3207" s="46"/>
      <c r="I3207" s="46"/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1:26" x14ac:dyDescent="0.25">
      <c r="A3208" s="76"/>
      <c r="B3208" s="96"/>
      <c r="C3208" s="46"/>
      <c r="D3208" s="46"/>
      <c r="E3208" s="46"/>
      <c r="F3208" s="46"/>
      <c r="G3208" s="46"/>
      <c r="H3208" s="46"/>
      <c r="I3208" s="46"/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1:26" x14ac:dyDescent="0.25">
      <c r="A3209" s="76"/>
      <c r="B3209" s="96"/>
      <c r="C3209" s="46"/>
      <c r="D3209" s="46"/>
      <c r="E3209" s="46"/>
      <c r="F3209" s="46"/>
      <c r="G3209" s="46"/>
      <c r="H3209" s="46"/>
      <c r="I3209" s="46"/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1:26" x14ac:dyDescent="0.25">
      <c r="A3210" s="76"/>
      <c r="B3210" s="96"/>
      <c r="C3210" s="46"/>
      <c r="D3210" s="46"/>
      <c r="E3210" s="46"/>
      <c r="F3210" s="46"/>
      <c r="G3210" s="46"/>
      <c r="H3210" s="46"/>
      <c r="I3210" s="46"/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1:26" x14ac:dyDescent="0.25">
      <c r="A3211" s="76"/>
      <c r="B3211" s="96"/>
      <c r="C3211" s="46"/>
      <c r="D3211" s="46"/>
      <c r="E3211" s="46"/>
      <c r="F3211" s="46"/>
      <c r="G3211" s="46"/>
      <c r="H3211" s="46"/>
      <c r="I3211" s="46"/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1:26" x14ac:dyDescent="0.25">
      <c r="A3212" s="76"/>
      <c r="B3212" s="96"/>
      <c r="C3212" s="46"/>
      <c r="D3212" s="46"/>
      <c r="E3212" s="46"/>
      <c r="F3212" s="46"/>
      <c r="G3212" s="46"/>
      <c r="H3212" s="46"/>
      <c r="I3212" s="46"/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1:26" x14ac:dyDescent="0.25">
      <c r="A3213" s="76"/>
      <c r="B3213" s="96"/>
      <c r="C3213" s="46"/>
      <c r="D3213" s="46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1:26" x14ac:dyDescent="0.25">
      <c r="A3214" s="76"/>
      <c r="B3214" s="96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1:26" x14ac:dyDescent="0.25">
      <c r="A3215" s="76"/>
      <c r="B3215" s="96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1:26" x14ac:dyDescent="0.25">
      <c r="A3216" s="76"/>
      <c r="B3216" s="96"/>
      <c r="C3216" s="46"/>
      <c r="D3216" s="46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1:26" x14ac:dyDescent="0.25">
      <c r="A3217" s="76"/>
      <c r="B3217" s="96"/>
      <c r="C3217" s="46"/>
      <c r="D3217" s="46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1:26" x14ac:dyDescent="0.25">
      <c r="A3218" s="76"/>
      <c r="B3218" s="96"/>
      <c r="C3218" s="46"/>
      <c r="D3218" s="46"/>
      <c r="E3218" s="46"/>
      <c r="F3218" s="46"/>
      <c r="G3218" s="46"/>
      <c r="H3218" s="46"/>
      <c r="I3218" s="46"/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1:26" x14ac:dyDescent="0.25">
      <c r="A3219" s="76"/>
      <c r="B3219" s="96"/>
      <c r="C3219" s="46"/>
      <c r="D3219" s="46"/>
      <c r="E3219" s="46"/>
      <c r="F3219" s="46"/>
      <c r="G3219" s="46"/>
      <c r="H3219" s="46"/>
      <c r="I3219" s="46"/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1:26" x14ac:dyDescent="0.25">
      <c r="A3220" s="76"/>
      <c r="B3220" s="96"/>
      <c r="C3220" s="46"/>
      <c r="D3220" s="46"/>
      <c r="E3220" s="46"/>
      <c r="F3220" s="46"/>
      <c r="G3220" s="46"/>
      <c r="H3220" s="46"/>
      <c r="I3220" s="46"/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1:26" x14ac:dyDescent="0.25">
      <c r="A3221" s="76"/>
      <c r="B3221" s="96"/>
      <c r="C3221" s="46"/>
      <c r="D3221" s="46"/>
      <c r="E3221" s="46"/>
      <c r="F3221" s="46"/>
      <c r="G3221" s="46"/>
      <c r="H3221" s="46"/>
      <c r="I3221" s="46"/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1:26" x14ac:dyDescent="0.25">
      <c r="A3222" s="76"/>
      <c r="B3222" s="96"/>
      <c r="C3222" s="46"/>
      <c r="D3222" s="46"/>
      <c r="E3222" s="46"/>
      <c r="F3222" s="46"/>
      <c r="G3222" s="46"/>
      <c r="H3222" s="46"/>
      <c r="I3222" s="46"/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1:26" x14ac:dyDescent="0.25">
      <c r="A3223" s="76"/>
      <c r="B3223" s="96"/>
      <c r="C3223" s="46"/>
      <c r="D3223" s="46"/>
      <c r="E3223" s="46"/>
      <c r="F3223" s="46"/>
      <c r="G3223" s="46"/>
      <c r="H3223" s="46"/>
      <c r="I3223" s="46"/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1:26" x14ac:dyDescent="0.25">
      <c r="A3224" s="76"/>
      <c r="B3224" s="96"/>
      <c r="C3224" s="46"/>
      <c r="D3224" s="46"/>
      <c r="E3224" s="46"/>
      <c r="F3224" s="46"/>
      <c r="G3224" s="46"/>
      <c r="H3224" s="46"/>
      <c r="I3224" s="46"/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1:26" x14ac:dyDescent="0.25">
      <c r="A3225" s="76"/>
      <c r="B3225" s="96"/>
      <c r="C3225" s="46"/>
      <c r="D3225" s="46"/>
      <c r="E3225" s="46"/>
      <c r="F3225" s="46"/>
      <c r="G3225" s="46"/>
      <c r="H3225" s="46"/>
      <c r="I3225" s="46"/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1:26" x14ac:dyDescent="0.25">
      <c r="A3226" s="76"/>
      <c r="B3226" s="96"/>
      <c r="C3226" s="46"/>
      <c r="D3226" s="46"/>
      <c r="E3226" s="46"/>
      <c r="F3226" s="46"/>
      <c r="G3226" s="46"/>
      <c r="H3226" s="46"/>
      <c r="I3226" s="46"/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1:26" x14ac:dyDescent="0.25">
      <c r="A3227" s="76"/>
      <c r="B3227" s="96"/>
      <c r="C3227" s="46"/>
      <c r="D3227" s="46"/>
      <c r="E3227" s="46"/>
      <c r="F3227" s="46"/>
      <c r="G3227" s="46"/>
      <c r="H3227" s="46"/>
      <c r="I3227" s="46"/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1:26" x14ac:dyDescent="0.25">
      <c r="A3228" s="76"/>
      <c r="B3228" s="96"/>
      <c r="C3228" s="46"/>
      <c r="D3228" s="46"/>
      <c r="E3228" s="46"/>
      <c r="F3228" s="46"/>
      <c r="G3228" s="46"/>
      <c r="H3228" s="46"/>
      <c r="I3228" s="46"/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1:26" x14ac:dyDescent="0.25">
      <c r="A3229" s="76"/>
      <c r="B3229" s="96"/>
      <c r="C3229" s="46"/>
      <c r="D3229" s="46"/>
      <c r="E3229" s="46"/>
      <c r="F3229" s="46"/>
      <c r="G3229" s="46"/>
      <c r="H3229" s="46"/>
      <c r="I3229" s="46"/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1:26" x14ac:dyDescent="0.25">
      <c r="A3230" s="76"/>
      <c r="B3230" s="96"/>
      <c r="C3230" s="46"/>
      <c r="D3230" s="46"/>
      <c r="E3230" s="46"/>
      <c r="F3230" s="46"/>
      <c r="G3230" s="46"/>
      <c r="H3230" s="46"/>
      <c r="I3230" s="46"/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1:26" x14ac:dyDescent="0.25">
      <c r="A3231" s="76"/>
      <c r="B3231" s="96"/>
      <c r="C3231" s="46"/>
      <c r="D3231" s="46"/>
      <c r="E3231" s="46"/>
      <c r="F3231" s="46"/>
      <c r="G3231" s="46"/>
      <c r="H3231" s="46"/>
      <c r="I3231" s="46"/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1:26" x14ac:dyDescent="0.25">
      <c r="A3232" s="76"/>
      <c r="B3232" s="96"/>
      <c r="C3232" s="46"/>
      <c r="D3232" s="46"/>
      <c r="E3232" s="46"/>
      <c r="F3232" s="46"/>
      <c r="G3232" s="46"/>
      <c r="H3232" s="46"/>
      <c r="I3232" s="46"/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1:26" x14ac:dyDescent="0.25">
      <c r="A3233" s="76"/>
      <c r="B3233" s="96"/>
      <c r="C3233" s="46"/>
      <c r="D3233" s="46"/>
      <c r="E3233" s="46"/>
      <c r="F3233" s="46"/>
      <c r="G3233" s="46"/>
      <c r="H3233" s="46"/>
      <c r="I3233" s="46"/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1:26" x14ac:dyDescent="0.25">
      <c r="A3234" s="76"/>
      <c r="B3234" s="96"/>
      <c r="C3234" s="46"/>
      <c r="D3234" s="46"/>
      <c r="E3234" s="46"/>
      <c r="F3234" s="46"/>
      <c r="G3234" s="46"/>
      <c r="H3234" s="46"/>
      <c r="I3234" s="46"/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1:26" x14ac:dyDescent="0.25">
      <c r="A3235" s="76"/>
      <c r="B3235" s="96"/>
      <c r="C3235" s="46"/>
      <c r="D3235" s="46"/>
      <c r="E3235" s="46"/>
      <c r="F3235" s="46"/>
      <c r="G3235" s="46"/>
      <c r="H3235" s="46"/>
      <c r="I3235" s="46"/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1:26" x14ac:dyDescent="0.25">
      <c r="A3236" s="76"/>
      <c r="B3236" s="96"/>
      <c r="C3236" s="46"/>
      <c r="D3236" s="46"/>
      <c r="E3236" s="46"/>
      <c r="F3236" s="46"/>
      <c r="G3236" s="46"/>
      <c r="H3236" s="46"/>
      <c r="I3236" s="46"/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1:26" x14ac:dyDescent="0.25">
      <c r="A3237" s="76"/>
      <c r="B3237" s="96"/>
      <c r="C3237" s="46"/>
      <c r="D3237" s="46"/>
      <c r="E3237" s="46"/>
      <c r="F3237" s="46"/>
      <c r="G3237" s="46"/>
      <c r="H3237" s="46"/>
      <c r="I3237" s="46"/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1:26" x14ac:dyDescent="0.25">
      <c r="A3238" s="76"/>
      <c r="B3238" s="96"/>
      <c r="C3238" s="46"/>
      <c r="D3238" s="46"/>
      <c r="E3238" s="46"/>
      <c r="F3238" s="46"/>
      <c r="G3238" s="46"/>
      <c r="H3238" s="46"/>
      <c r="I3238" s="46"/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1:26" x14ac:dyDescent="0.25">
      <c r="A3239" s="76"/>
      <c r="B3239" s="96"/>
      <c r="C3239" s="46"/>
      <c r="D3239" s="46"/>
      <c r="E3239" s="46"/>
      <c r="F3239" s="46"/>
      <c r="G3239" s="46"/>
      <c r="H3239" s="46"/>
      <c r="I3239" s="46"/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1:26" x14ac:dyDescent="0.25">
      <c r="A3240" s="76"/>
      <c r="B3240" s="96"/>
      <c r="C3240" s="46"/>
      <c r="D3240" s="46"/>
      <c r="E3240" s="46"/>
      <c r="F3240" s="46"/>
      <c r="G3240" s="46"/>
      <c r="H3240" s="46"/>
      <c r="I3240" s="46"/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1:26" x14ac:dyDescent="0.25">
      <c r="A3241" s="76"/>
      <c r="B3241" s="96"/>
      <c r="C3241" s="46"/>
      <c r="D3241" s="46"/>
      <c r="E3241" s="46"/>
      <c r="F3241" s="46"/>
      <c r="G3241" s="46"/>
      <c r="H3241" s="46"/>
      <c r="I3241" s="46"/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1:26" x14ac:dyDescent="0.25">
      <c r="A3242" s="76"/>
      <c r="B3242" s="96"/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1:26" x14ac:dyDescent="0.25">
      <c r="A3243" s="76"/>
      <c r="B3243" s="96"/>
      <c r="C3243" s="46"/>
      <c r="D3243" s="46"/>
      <c r="E3243" s="46"/>
      <c r="F3243" s="46"/>
      <c r="G3243" s="46"/>
      <c r="H3243" s="46"/>
      <c r="I3243" s="46"/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1:26" x14ac:dyDescent="0.25">
      <c r="A3244" s="76"/>
      <c r="B3244" s="96"/>
      <c r="C3244" s="46"/>
      <c r="D3244" s="46"/>
      <c r="E3244" s="46"/>
      <c r="F3244" s="46"/>
      <c r="G3244" s="46"/>
      <c r="H3244" s="46"/>
      <c r="I3244" s="46"/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1:26" x14ac:dyDescent="0.25">
      <c r="A3245" s="76"/>
      <c r="B3245" s="96"/>
      <c r="C3245" s="46"/>
      <c r="D3245" s="46"/>
      <c r="E3245" s="46"/>
      <c r="F3245" s="46"/>
      <c r="G3245" s="46"/>
      <c r="H3245" s="46"/>
      <c r="I3245" s="46"/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1:26" x14ac:dyDescent="0.25">
      <c r="A3246" s="76"/>
      <c r="B3246" s="96"/>
      <c r="C3246" s="46"/>
      <c r="D3246" s="46"/>
      <c r="E3246" s="46"/>
      <c r="F3246" s="46"/>
      <c r="G3246" s="46"/>
      <c r="H3246" s="46"/>
      <c r="I3246" s="46"/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1:26" x14ac:dyDescent="0.25">
      <c r="A3247" s="76"/>
      <c r="B3247" s="96"/>
      <c r="C3247" s="46"/>
      <c r="D3247" s="46"/>
      <c r="E3247" s="46"/>
      <c r="F3247" s="46"/>
      <c r="G3247" s="46"/>
      <c r="H3247" s="46"/>
      <c r="I3247" s="46"/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1:26" x14ac:dyDescent="0.25">
      <c r="A3248" s="76"/>
      <c r="B3248" s="96"/>
      <c r="C3248" s="46"/>
      <c r="D3248" s="46"/>
      <c r="E3248" s="46"/>
      <c r="F3248" s="46"/>
      <c r="G3248" s="46"/>
      <c r="H3248" s="46"/>
      <c r="I3248" s="46"/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1:26" x14ac:dyDescent="0.25">
      <c r="A3249" s="76"/>
      <c r="B3249" s="96"/>
      <c r="C3249" s="46"/>
      <c r="D3249" s="46"/>
      <c r="E3249" s="46"/>
      <c r="F3249" s="46"/>
      <c r="G3249" s="46"/>
      <c r="H3249" s="46"/>
      <c r="I3249" s="46"/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1:26" x14ac:dyDescent="0.25">
      <c r="A3250" s="76"/>
      <c r="B3250" s="96"/>
      <c r="C3250" s="46"/>
      <c r="D3250" s="46"/>
      <c r="E3250" s="46"/>
      <c r="F3250" s="46"/>
      <c r="G3250" s="46"/>
      <c r="H3250" s="46"/>
      <c r="I3250" s="46"/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1:26" x14ac:dyDescent="0.25">
      <c r="A3251" s="76"/>
      <c r="B3251" s="96"/>
      <c r="C3251" s="46"/>
      <c r="D3251" s="46"/>
      <c r="E3251" s="46"/>
      <c r="F3251" s="46"/>
      <c r="G3251" s="46"/>
      <c r="H3251" s="46"/>
      <c r="I3251" s="46"/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1:26" x14ac:dyDescent="0.25">
      <c r="A3252" s="76"/>
      <c r="B3252" s="96"/>
      <c r="C3252" s="46"/>
      <c r="D3252" s="46"/>
      <c r="E3252" s="46"/>
      <c r="F3252" s="46"/>
      <c r="G3252" s="46"/>
      <c r="H3252" s="46"/>
      <c r="I3252" s="46"/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1:26" x14ac:dyDescent="0.25">
      <c r="A3253" s="76"/>
      <c r="B3253" s="96"/>
      <c r="C3253" s="46"/>
      <c r="D3253" s="46"/>
      <c r="E3253" s="46"/>
      <c r="F3253" s="46"/>
      <c r="G3253" s="46"/>
      <c r="H3253" s="46"/>
      <c r="I3253" s="46"/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1:26" x14ac:dyDescent="0.25">
      <c r="A3254" s="76"/>
      <c r="B3254" s="96"/>
      <c r="C3254" s="46"/>
      <c r="D3254" s="46"/>
      <c r="E3254" s="46"/>
      <c r="F3254" s="46"/>
      <c r="G3254" s="46"/>
      <c r="H3254" s="46"/>
      <c r="I3254" s="46"/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1:26" x14ac:dyDescent="0.25">
      <c r="A3255" s="76"/>
      <c r="B3255" s="96"/>
      <c r="C3255" s="46"/>
      <c r="D3255" s="46"/>
      <c r="E3255" s="46"/>
      <c r="F3255" s="46"/>
      <c r="G3255" s="46"/>
      <c r="H3255" s="46"/>
      <c r="I3255" s="46"/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1:26" x14ac:dyDescent="0.25">
      <c r="A3256" s="76"/>
      <c r="B3256" s="96"/>
      <c r="C3256" s="46"/>
      <c r="D3256" s="46"/>
      <c r="E3256" s="46"/>
      <c r="F3256" s="46"/>
      <c r="G3256" s="46"/>
      <c r="H3256" s="46"/>
      <c r="I3256" s="46"/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1:26" x14ac:dyDescent="0.25">
      <c r="A3257" s="76"/>
      <c r="B3257" s="96"/>
      <c r="C3257" s="46"/>
      <c r="D3257" s="46"/>
      <c r="E3257" s="46"/>
      <c r="F3257" s="46"/>
      <c r="G3257" s="46"/>
      <c r="H3257" s="46"/>
      <c r="I3257" s="46"/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1:26" x14ac:dyDescent="0.25">
      <c r="A3258" s="76"/>
      <c r="B3258" s="96"/>
      <c r="C3258" s="46"/>
      <c r="D3258" s="46"/>
      <c r="E3258" s="46"/>
      <c r="F3258" s="46"/>
      <c r="G3258" s="46"/>
      <c r="H3258" s="46"/>
      <c r="I3258" s="46"/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1:26" x14ac:dyDescent="0.25">
      <c r="A3259" s="76"/>
      <c r="B3259" s="96"/>
      <c r="C3259" s="46"/>
      <c r="D3259" s="46"/>
      <c r="E3259" s="46"/>
      <c r="F3259" s="46"/>
      <c r="G3259" s="46"/>
      <c r="H3259" s="46"/>
      <c r="I3259" s="46"/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1:26" x14ac:dyDescent="0.25">
      <c r="A3260" s="76"/>
      <c r="B3260" s="96"/>
      <c r="C3260" s="46"/>
      <c r="D3260" s="46"/>
      <c r="E3260" s="46"/>
      <c r="F3260" s="46"/>
      <c r="G3260" s="46"/>
      <c r="H3260" s="46"/>
      <c r="I3260" s="46"/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1:26" x14ac:dyDescent="0.25">
      <c r="A3261" s="76"/>
      <c r="B3261" s="96"/>
      <c r="C3261" s="46"/>
      <c r="D3261" s="46"/>
      <c r="E3261" s="46"/>
      <c r="F3261" s="46"/>
      <c r="G3261" s="46"/>
      <c r="H3261" s="46"/>
      <c r="I3261" s="46"/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1:26" x14ac:dyDescent="0.25">
      <c r="A3262" s="76"/>
      <c r="B3262" s="96"/>
      <c r="C3262" s="46"/>
      <c r="D3262" s="46"/>
      <c r="E3262" s="46"/>
      <c r="F3262" s="46"/>
      <c r="G3262" s="46"/>
      <c r="H3262" s="46"/>
      <c r="I3262" s="46"/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1:26" x14ac:dyDescent="0.25">
      <c r="A3263" s="76"/>
      <c r="B3263" s="96"/>
      <c r="C3263" s="46"/>
      <c r="D3263" s="46"/>
      <c r="E3263" s="46"/>
      <c r="F3263" s="46"/>
      <c r="G3263" s="46"/>
      <c r="H3263" s="46"/>
      <c r="I3263" s="46"/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1:26" x14ac:dyDescent="0.25">
      <c r="A3264" s="76"/>
      <c r="B3264" s="96"/>
      <c r="C3264" s="46"/>
      <c r="D3264" s="46"/>
      <c r="E3264" s="46"/>
      <c r="F3264" s="46"/>
      <c r="G3264" s="46"/>
      <c r="H3264" s="46"/>
      <c r="I3264" s="46"/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1:26" x14ac:dyDescent="0.25">
      <c r="A3265" s="76"/>
      <c r="B3265" s="96"/>
      <c r="C3265" s="46"/>
      <c r="D3265" s="46"/>
      <c r="E3265" s="46"/>
      <c r="F3265" s="46"/>
      <c r="G3265" s="46"/>
      <c r="H3265" s="46"/>
      <c r="I3265" s="46"/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1:26" x14ac:dyDescent="0.25">
      <c r="A3266" s="76"/>
      <c r="B3266" s="96"/>
      <c r="C3266" s="46"/>
      <c r="D3266" s="46"/>
      <c r="E3266" s="46"/>
      <c r="F3266" s="46"/>
      <c r="G3266" s="46"/>
      <c r="H3266" s="46"/>
      <c r="I3266" s="46"/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1:26" x14ac:dyDescent="0.25">
      <c r="A3267" s="76"/>
      <c r="B3267" s="96"/>
      <c r="C3267" s="46"/>
      <c r="D3267" s="46"/>
      <c r="E3267" s="46"/>
      <c r="F3267" s="46"/>
      <c r="G3267" s="46"/>
      <c r="H3267" s="46"/>
      <c r="I3267" s="46"/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1:26" x14ac:dyDescent="0.25">
      <c r="A3268" s="76"/>
      <c r="B3268" s="96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1:26" x14ac:dyDescent="0.25">
      <c r="A3269" s="76"/>
      <c r="B3269" s="96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1:26" x14ac:dyDescent="0.25">
      <c r="A3270" s="76"/>
      <c r="B3270" s="96"/>
      <c r="C3270" s="46"/>
      <c r="D3270" s="46"/>
      <c r="E3270" s="46"/>
      <c r="F3270" s="46"/>
      <c r="G3270" s="46"/>
      <c r="H3270" s="46"/>
      <c r="I3270" s="46"/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1:26" x14ac:dyDescent="0.25">
      <c r="A3271" s="76"/>
      <c r="B3271" s="96"/>
      <c r="C3271" s="46"/>
      <c r="D3271" s="46"/>
      <c r="E3271" s="46"/>
      <c r="F3271" s="46"/>
      <c r="G3271" s="46"/>
      <c r="H3271" s="46"/>
      <c r="I3271" s="46"/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1:26" x14ac:dyDescent="0.25">
      <c r="A3272" s="76"/>
      <c r="B3272" s="96"/>
      <c r="C3272" s="46"/>
      <c r="D3272" s="46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1:26" x14ac:dyDescent="0.25">
      <c r="A3273" s="76"/>
      <c r="B3273" s="96"/>
      <c r="C3273" s="46"/>
      <c r="D3273" s="46"/>
      <c r="E3273" s="46"/>
      <c r="F3273" s="46"/>
      <c r="G3273" s="46"/>
      <c r="H3273" s="46"/>
      <c r="I3273" s="46"/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1:26" x14ac:dyDescent="0.25">
      <c r="A3274" s="76"/>
      <c r="B3274" s="96"/>
      <c r="C3274" s="46"/>
      <c r="D3274" s="46"/>
      <c r="E3274" s="46"/>
      <c r="F3274" s="46"/>
      <c r="G3274" s="46"/>
      <c r="H3274" s="46"/>
      <c r="I3274" s="46"/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1:26" x14ac:dyDescent="0.25">
      <c r="A3275" s="76"/>
      <c r="B3275" s="96"/>
      <c r="C3275" s="46"/>
      <c r="D3275" s="46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1:26" x14ac:dyDescent="0.25">
      <c r="A3276" s="76"/>
      <c r="B3276" s="96"/>
      <c r="C3276" s="46"/>
      <c r="D3276" s="46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1:26" x14ac:dyDescent="0.25">
      <c r="A3277" s="76"/>
      <c r="B3277" s="96"/>
      <c r="C3277" s="46"/>
      <c r="D3277" s="46"/>
      <c r="E3277" s="46"/>
      <c r="F3277" s="46"/>
      <c r="G3277" s="46"/>
      <c r="H3277" s="46"/>
      <c r="I3277" s="46"/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1:26" x14ac:dyDescent="0.25">
      <c r="A3278" s="76"/>
      <c r="B3278" s="96"/>
      <c r="C3278" s="46"/>
      <c r="D3278" s="46"/>
      <c r="E3278" s="46"/>
      <c r="F3278" s="46"/>
      <c r="G3278" s="46"/>
      <c r="H3278" s="46"/>
      <c r="I3278" s="46"/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1:26" x14ac:dyDescent="0.25">
      <c r="A3279" s="76"/>
      <c r="B3279" s="96"/>
      <c r="C3279" s="46"/>
      <c r="D3279" s="46"/>
      <c r="E3279" s="46"/>
      <c r="F3279" s="46"/>
      <c r="G3279" s="46"/>
      <c r="H3279" s="46"/>
      <c r="I3279" s="46"/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1:26" x14ac:dyDescent="0.25">
      <c r="A3280" s="76"/>
      <c r="B3280" s="96"/>
      <c r="C3280" s="46"/>
      <c r="D3280" s="46"/>
      <c r="E3280" s="46"/>
      <c r="F3280" s="46"/>
      <c r="G3280" s="46"/>
      <c r="H3280" s="46"/>
      <c r="I3280" s="46"/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1:26" x14ac:dyDescent="0.25">
      <c r="A3281" s="76"/>
      <c r="B3281" s="96"/>
      <c r="C3281" s="46"/>
      <c r="D3281" s="46"/>
      <c r="E3281" s="46"/>
      <c r="F3281" s="46"/>
      <c r="G3281" s="46"/>
      <c r="H3281" s="46"/>
      <c r="I3281" s="46"/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1:26" x14ac:dyDescent="0.25">
      <c r="A3282" s="76"/>
      <c r="B3282" s="96"/>
      <c r="C3282" s="46"/>
      <c r="D3282" s="46"/>
      <c r="E3282" s="46"/>
      <c r="F3282" s="46"/>
      <c r="G3282" s="46"/>
      <c r="H3282" s="46"/>
      <c r="I3282" s="46"/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1:26" x14ac:dyDescent="0.25">
      <c r="A3283" s="76"/>
      <c r="B3283" s="96"/>
      <c r="C3283" s="46"/>
      <c r="D3283" s="46"/>
      <c r="E3283" s="46"/>
      <c r="F3283" s="46"/>
      <c r="G3283" s="46"/>
      <c r="H3283" s="46"/>
      <c r="I3283" s="46"/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1:26" x14ac:dyDescent="0.25">
      <c r="A3284" s="76"/>
      <c r="B3284" s="96"/>
      <c r="C3284" s="46"/>
      <c r="D3284" s="46"/>
      <c r="E3284" s="46"/>
      <c r="F3284" s="46"/>
      <c r="G3284" s="46"/>
      <c r="H3284" s="46"/>
      <c r="I3284" s="46"/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1:26" x14ac:dyDescent="0.25">
      <c r="A3285" s="76"/>
      <c r="B3285" s="96"/>
      <c r="C3285" s="46"/>
      <c r="D3285" s="46"/>
      <c r="E3285" s="46"/>
      <c r="F3285" s="46"/>
      <c r="G3285" s="46"/>
      <c r="H3285" s="46"/>
      <c r="I3285" s="46"/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1:26" x14ac:dyDescent="0.25">
      <c r="A3286" s="76"/>
      <c r="B3286" s="96"/>
      <c r="C3286" s="46"/>
      <c r="D3286" s="46"/>
      <c r="E3286" s="46"/>
      <c r="F3286" s="46"/>
      <c r="G3286" s="46"/>
      <c r="H3286" s="46"/>
      <c r="I3286" s="46"/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1:26" x14ac:dyDescent="0.25">
      <c r="A3287" s="76"/>
      <c r="B3287" s="96"/>
      <c r="C3287" s="46"/>
      <c r="D3287" s="46"/>
      <c r="E3287" s="46"/>
      <c r="F3287" s="46"/>
      <c r="G3287" s="46"/>
      <c r="H3287" s="46"/>
      <c r="I3287" s="46"/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1:26" x14ac:dyDescent="0.25">
      <c r="A3288" s="76"/>
      <c r="B3288" s="96"/>
      <c r="C3288" s="46"/>
      <c r="D3288" s="46"/>
      <c r="E3288" s="46"/>
      <c r="F3288" s="46"/>
      <c r="G3288" s="46"/>
      <c r="H3288" s="46"/>
      <c r="I3288" s="46"/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1:26" x14ac:dyDescent="0.25">
      <c r="A3289" s="76"/>
      <c r="B3289" s="96"/>
      <c r="C3289" s="46"/>
      <c r="D3289" s="46"/>
      <c r="E3289" s="46"/>
      <c r="F3289" s="46"/>
      <c r="G3289" s="46"/>
      <c r="H3289" s="46"/>
      <c r="I3289" s="46"/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1:26" x14ac:dyDescent="0.25">
      <c r="A3290" s="76"/>
      <c r="B3290" s="96"/>
      <c r="C3290" s="46"/>
      <c r="D3290" s="46"/>
      <c r="E3290" s="46"/>
      <c r="F3290" s="46"/>
      <c r="G3290" s="46"/>
      <c r="H3290" s="46"/>
      <c r="I3290" s="46"/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1:26" x14ac:dyDescent="0.25">
      <c r="A3291" s="76"/>
      <c r="B3291" s="96"/>
      <c r="C3291" s="46"/>
      <c r="D3291" s="46"/>
      <c r="E3291" s="46"/>
      <c r="F3291" s="46"/>
      <c r="G3291" s="46"/>
      <c r="H3291" s="46"/>
      <c r="I3291" s="46"/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1:26" x14ac:dyDescent="0.25">
      <c r="A3292" s="76"/>
      <c r="B3292" s="96"/>
      <c r="C3292" s="46"/>
      <c r="D3292" s="46"/>
      <c r="E3292" s="46"/>
      <c r="F3292" s="46"/>
      <c r="G3292" s="46"/>
      <c r="H3292" s="46"/>
      <c r="I3292" s="46"/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1:26" x14ac:dyDescent="0.25">
      <c r="A3293" s="76"/>
      <c r="B3293" s="96"/>
      <c r="C3293" s="46"/>
      <c r="D3293" s="46"/>
      <c r="E3293" s="46"/>
      <c r="F3293" s="46"/>
      <c r="G3293" s="46"/>
      <c r="H3293" s="46"/>
      <c r="I3293" s="46"/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1:26" x14ac:dyDescent="0.25">
      <c r="A3294" s="76"/>
      <c r="B3294" s="96"/>
      <c r="C3294" s="46"/>
      <c r="D3294" s="46"/>
      <c r="E3294" s="46"/>
      <c r="F3294" s="46"/>
      <c r="G3294" s="46"/>
      <c r="H3294" s="46"/>
      <c r="I3294" s="46"/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1:26" x14ac:dyDescent="0.25">
      <c r="A3295" s="76"/>
      <c r="B3295" s="96"/>
      <c r="C3295" s="46"/>
      <c r="D3295" s="46"/>
      <c r="E3295" s="46"/>
      <c r="F3295" s="46"/>
      <c r="G3295" s="46"/>
      <c r="H3295" s="46"/>
      <c r="I3295" s="46"/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1:26" x14ac:dyDescent="0.25">
      <c r="A3296" s="76"/>
      <c r="B3296" s="96"/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1:26" x14ac:dyDescent="0.25">
      <c r="A3297" s="76"/>
      <c r="B3297" s="96"/>
      <c r="C3297" s="46"/>
      <c r="D3297" s="46"/>
      <c r="E3297" s="46"/>
      <c r="F3297" s="46"/>
      <c r="G3297" s="46"/>
      <c r="H3297" s="46"/>
      <c r="I3297" s="46"/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1:26" x14ac:dyDescent="0.25">
      <c r="A3298" s="76"/>
      <c r="B3298" s="96"/>
      <c r="C3298" s="46"/>
      <c r="D3298" s="46"/>
      <c r="E3298" s="46"/>
      <c r="F3298" s="46"/>
      <c r="G3298" s="46"/>
      <c r="H3298" s="46"/>
      <c r="I3298" s="46"/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1:26" x14ac:dyDescent="0.25">
      <c r="A3299" s="76"/>
      <c r="B3299" s="96"/>
      <c r="C3299" s="46"/>
      <c r="D3299" s="46"/>
      <c r="E3299" s="46"/>
      <c r="F3299" s="46"/>
      <c r="G3299" s="46"/>
      <c r="H3299" s="46"/>
      <c r="I3299" s="46"/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1:26" x14ac:dyDescent="0.25">
      <c r="A3300" s="76"/>
      <c r="B3300" s="96"/>
      <c r="C3300" s="46"/>
      <c r="D3300" s="46"/>
      <c r="E3300" s="46"/>
      <c r="F3300" s="46"/>
      <c r="G3300" s="46"/>
      <c r="H3300" s="46"/>
      <c r="I3300" s="46"/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1:26" x14ac:dyDescent="0.25">
      <c r="A3301" s="76"/>
      <c r="B3301" s="96"/>
      <c r="C3301" s="46"/>
      <c r="D3301" s="46"/>
      <c r="E3301" s="46"/>
      <c r="F3301" s="46"/>
      <c r="G3301" s="46"/>
      <c r="H3301" s="46"/>
      <c r="I3301" s="46"/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1:26" x14ac:dyDescent="0.25">
      <c r="A3302" s="76"/>
      <c r="B3302" s="96"/>
      <c r="C3302" s="46"/>
      <c r="D3302" s="46"/>
      <c r="E3302" s="46"/>
      <c r="F3302" s="46"/>
      <c r="G3302" s="46"/>
      <c r="H3302" s="46"/>
      <c r="I3302" s="46"/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1:26" x14ac:dyDescent="0.25">
      <c r="A3303" s="76"/>
      <c r="B3303" s="96"/>
      <c r="C3303" s="46"/>
      <c r="D3303" s="46"/>
      <c r="E3303" s="46"/>
      <c r="F3303" s="46"/>
      <c r="G3303" s="46"/>
      <c r="H3303" s="46"/>
      <c r="I3303" s="46"/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1:26" x14ac:dyDescent="0.25">
      <c r="A3304" s="76"/>
      <c r="B3304" s="96"/>
      <c r="C3304" s="46"/>
      <c r="D3304" s="46"/>
      <c r="E3304" s="46"/>
      <c r="F3304" s="46"/>
      <c r="G3304" s="46"/>
      <c r="H3304" s="46"/>
      <c r="I3304" s="46"/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1:26" x14ac:dyDescent="0.25">
      <c r="A3305" s="76"/>
      <c r="B3305" s="96"/>
      <c r="C3305" s="46"/>
      <c r="D3305" s="46"/>
      <c r="E3305" s="46"/>
      <c r="F3305" s="46"/>
      <c r="G3305" s="46"/>
      <c r="H3305" s="46"/>
      <c r="I3305" s="46"/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1:26" x14ac:dyDescent="0.25">
      <c r="A3306" s="76"/>
      <c r="B3306" s="96"/>
      <c r="C3306" s="46"/>
      <c r="D3306" s="46"/>
      <c r="E3306" s="46"/>
      <c r="F3306" s="46"/>
      <c r="G3306" s="46"/>
      <c r="H3306" s="46"/>
      <c r="I3306" s="46"/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1:26" x14ac:dyDescent="0.25">
      <c r="A3307" s="76"/>
      <c r="B3307" s="96"/>
      <c r="C3307" s="46"/>
      <c r="D3307" s="46"/>
      <c r="E3307" s="46"/>
      <c r="F3307" s="46"/>
      <c r="G3307" s="46"/>
      <c r="H3307" s="46"/>
      <c r="I3307" s="46"/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1:26" x14ac:dyDescent="0.25">
      <c r="A3308" s="76"/>
      <c r="B3308" s="96"/>
      <c r="C3308" s="46"/>
      <c r="D3308" s="46"/>
      <c r="E3308" s="46"/>
      <c r="F3308" s="46"/>
      <c r="G3308" s="46"/>
      <c r="H3308" s="46"/>
      <c r="I3308" s="46"/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1:26" x14ac:dyDescent="0.25">
      <c r="A3309" s="76"/>
      <c r="B3309" s="96"/>
      <c r="C3309" s="46"/>
      <c r="D3309" s="46"/>
      <c r="E3309" s="46"/>
      <c r="F3309" s="46"/>
      <c r="G3309" s="46"/>
      <c r="H3309" s="46"/>
      <c r="I3309" s="46"/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1:26" x14ac:dyDescent="0.25">
      <c r="A3310" s="76"/>
      <c r="B3310" s="96"/>
      <c r="C3310" s="46"/>
      <c r="D3310" s="46"/>
      <c r="E3310" s="46"/>
      <c r="F3310" s="46"/>
      <c r="G3310" s="46"/>
      <c r="H3310" s="46"/>
      <c r="I3310" s="46"/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1:26" x14ac:dyDescent="0.25">
      <c r="A3311" s="76"/>
      <c r="B3311" s="96"/>
      <c r="C3311" s="46"/>
      <c r="D3311" s="46"/>
      <c r="E3311" s="46"/>
      <c r="F3311" s="46"/>
      <c r="G3311" s="46"/>
      <c r="H3311" s="46"/>
      <c r="I3311" s="46"/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1:26" x14ac:dyDescent="0.25">
      <c r="A3312" s="76"/>
      <c r="B3312" s="96"/>
      <c r="C3312" s="46"/>
      <c r="D3312" s="46"/>
      <c r="E3312" s="46"/>
      <c r="F3312" s="46"/>
      <c r="G3312" s="46"/>
      <c r="H3312" s="46"/>
      <c r="I3312" s="46"/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1:26" x14ac:dyDescent="0.25">
      <c r="A3313" s="76"/>
      <c r="B3313" s="96"/>
      <c r="C3313" s="46"/>
      <c r="D3313" s="46"/>
      <c r="E3313" s="46"/>
      <c r="F3313" s="46"/>
      <c r="G3313" s="46"/>
      <c r="H3313" s="46"/>
      <c r="I3313" s="46"/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1:26" x14ac:dyDescent="0.25">
      <c r="A3314" s="76"/>
      <c r="B3314" s="96"/>
      <c r="C3314" s="46"/>
      <c r="D3314" s="46"/>
      <c r="E3314" s="46"/>
      <c r="F3314" s="46"/>
      <c r="G3314" s="46"/>
      <c r="H3314" s="46"/>
      <c r="I3314" s="46"/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1:26" x14ac:dyDescent="0.25">
      <c r="A3315" s="76"/>
      <c r="B3315" s="96"/>
      <c r="C3315" s="46"/>
      <c r="D3315" s="46"/>
      <c r="E3315" s="46"/>
      <c r="F3315" s="46"/>
      <c r="G3315" s="46"/>
      <c r="H3315" s="46"/>
      <c r="I3315" s="46"/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1:26" x14ac:dyDescent="0.25">
      <c r="A3316" s="76"/>
      <c r="B3316" s="96"/>
      <c r="C3316" s="46"/>
      <c r="D3316" s="46"/>
      <c r="E3316" s="46"/>
      <c r="F3316" s="46"/>
      <c r="G3316" s="46"/>
      <c r="H3316" s="46"/>
      <c r="I3316" s="46"/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1:26" x14ac:dyDescent="0.25">
      <c r="A3317" s="76"/>
      <c r="B3317" s="96"/>
      <c r="C3317" s="46"/>
      <c r="D3317" s="46"/>
      <c r="E3317" s="46"/>
      <c r="F3317" s="46"/>
      <c r="G3317" s="46"/>
      <c r="H3317" s="46"/>
      <c r="I3317" s="46"/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1:26" x14ac:dyDescent="0.25">
      <c r="A3318" s="76"/>
      <c r="B3318" s="96"/>
      <c r="C3318" s="46"/>
      <c r="D3318" s="46"/>
      <c r="E3318" s="46"/>
      <c r="F3318" s="46"/>
      <c r="G3318" s="46"/>
      <c r="H3318" s="46"/>
      <c r="I3318" s="46"/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1:26" x14ac:dyDescent="0.25">
      <c r="A3319" s="76"/>
      <c r="B3319" s="96"/>
      <c r="C3319" s="46"/>
      <c r="D3319" s="46"/>
      <c r="E3319" s="46"/>
      <c r="F3319" s="46"/>
      <c r="G3319" s="46"/>
      <c r="H3319" s="46"/>
      <c r="I3319" s="46"/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1:26" x14ac:dyDescent="0.25">
      <c r="A3320" s="76"/>
      <c r="B3320" s="96"/>
      <c r="C3320" s="46"/>
      <c r="D3320" s="46"/>
      <c r="E3320" s="46"/>
      <c r="F3320" s="46"/>
      <c r="G3320" s="46"/>
      <c r="H3320" s="46"/>
      <c r="I3320" s="46"/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1:26" x14ac:dyDescent="0.25">
      <c r="A3321" s="76"/>
      <c r="B3321" s="96"/>
      <c r="C3321" s="46"/>
      <c r="D3321" s="46"/>
      <c r="E3321" s="46"/>
      <c r="F3321" s="46"/>
      <c r="G3321" s="46"/>
      <c r="H3321" s="46"/>
      <c r="I3321" s="46"/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1:26" x14ac:dyDescent="0.25">
      <c r="A3322" s="76"/>
      <c r="B3322" s="96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1:26" x14ac:dyDescent="0.25">
      <c r="A3323" s="76"/>
      <c r="B3323" s="96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1:26" x14ac:dyDescent="0.25">
      <c r="A3324" s="76"/>
      <c r="B3324" s="96"/>
      <c r="C3324" s="46"/>
      <c r="D3324" s="46"/>
      <c r="E3324" s="46"/>
      <c r="F3324" s="46"/>
      <c r="G3324" s="46"/>
      <c r="H3324" s="46"/>
      <c r="I3324" s="46"/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1:26" x14ac:dyDescent="0.25">
      <c r="A3325" s="76"/>
      <c r="B3325" s="96"/>
      <c r="C3325" s="46"/>
      <c r="D3325" s="46"/>
      <c r="E3325" s="46"/>
      <c r="F3325" s="46"/>
      <c r="G3325" s="46"/>
      <c r="H3325" s="46"/>
      <c r="I3325" s="46"/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1:26" x14ac:dyDescent="0.25">
      <c r="A3326" s="76"/>
      <c r="B3326" s="96"/>
      <c r="C3326" s="46"/>
      <c r="D3326" s="46"/>
      <c r="E3326" s="46"/>
      <c r="F3326" s="46"/>
      <c r="G3326" s="46"/>
      <c r="H3326" s="46"/>
      <c r="I3326" s="46"/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1:26" x14ac:dyDescent="0.25">
      <c r="A3327" s="76"/>
      <c r="B3327" s="96"/>
      <c r="C3327" s="46"/>
      <c r="D3327" s="46"/>
      <c r="E3327" s="46"/>
      <c r="F3327" s="46"/>
      <c r="G3327" s="46"/>
      <c r="H3327" s="46"/>
      <c r="I3327" s="46"/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1:26" x14ac:dyDescent="0.25">
      <c r="A3328" s="76"/>
      <c r="B3328" s="96"/>
      <c r="C3328" s="46"/>
      <c r="D3328" s="46"/>
      <c r="E3328" s="46"/>
      <c r="F3328" s="46"/>
      <c r="G3328" s="46"/>
      <c r="H3328" s="46"/>
      <c r="I3328" s="46"/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1:26" x14ac:dyDescent="0.25">
      <c r="A3329" s="76"/>
      <c r="B3329" s="96"/>
      <c r="C3329" s="46"/>
      <c r="D3329" s="46"/>
      <c r="E3329" s="46"/>
      <c r="F3329" s="46"/>
      <c r="G3329" s="46"/>
      <c r="H3329" s="46"/>
      <c r="I3329" s="46"/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1:26" x14ac:dyDescent="0.25">
      <c r="A3330" s="76"/>
      <c r="B3330" s="96"/>
      <c r="C3330" s="46"/>
      <c r="D3330" s="46"/>
      <c r="E3330" s="46"/>
      <c r="F3330" s="46"/>
      <c r="G3330" s="46"/>
      <c r="H3330" s="46"/>
      <c r="I3330" s="46"/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1:26" x14ac:dyDescent="0.25">
      <c r="A3331" s="76"/>
      <c r="B3331" s="96"/>
      <c r="C3331" s="46"/>
      <c r="D3331" s="46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1:26" x14ac:dyDescent="0.25">
      <c r="A3332" s="76"/>
      <c r="B3332" s="96"/>
      <c r="C3332" s="46"/>
      <c r="D3332" s="46"/>
      <c r="E3332" s="46"/>
      <c r="F3332" s="46"/>
      <c r="G3332" s="46"/>
      <c r="H3332" s="46"/>
      <c r="I3332" s="46"/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1:26" x14ac:dyDescent="0.25">
      <c r="A3333" s="76"/>
      <c r="B3333" s="96"/>
      <c r="C3333" s="46"/>
      <c r="D3333" s="46"/>
      <c r="E3333" s="46"/>
      <c r="F3333" s="46"/>
      <c r="G3333" s="46"/>
      <c r="H3333" s="46"/>
      <c r="I3333" s="46"/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1:26" x14ac:dyDescent="0.25">
      <c r="A3334" s="76"/>
      <c r="B3334" s="96"/>
      <c r="C3334" s="46"/>
      <c r="D3334" s="46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1:26" x14ac:dyDescent="0.25">
      <c r="A3335" s="76"/>
      <c r="B3335" s="96"/>
      <c r="C3335" s="46"/>
      <c r="D3335" s="46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1:26" x14ac:dyDescent="0.25">
      <c r="A3336" s="76"/>
      <c r="B3336" s="96"/>
      <c r="C3336" s="46"/>
      <c r="D3336" s="46"/>
      <c r="E3336" s="46"/>
      <c r="F3336" s="46"/>
      <c r="G3336" s="46"/>
      <c r="H3336" s="46"/>
      <c r="I3336" s="46"/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1:26" x14ac:dyDescent="0.25">
      <c r="A3337" s="76"/>
      <c r="B3337" s="96"/>
      <c r="C3337" s="46"/>
      <c r="D3337" s="46"/>
      <c r="E3337" s="46"/>
      <c r="F3337" s="46"/>
      <c r="G3337" s="46"/>
      <c r="H3337" s="46"/>
      <c r="I3337" s="46"/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1:26" x14ac:dyDescent="0.25">
      <c r="A3338" s="76"/>
      <c r="B3338" s="96"/>
      <c r="C3338" s="46"/>
      <c r="D3338" s="46"/>
      <c r="E3338" s="46"/>
      <c r="F3338" s="46"/>
      <c r="G3338" s="46"/>
      <c r="H3338" s="46"/>
      <c r="I3338" s="46"/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1:26" x14ac:dyDescent="0.25">
      <c r="A3339" s="76"/>
      <c r="B3339" s="96"/>
      <c r="C3339" s="46"/>
      <c r="D3339" s="46"/>
      <c r="E3339" s="46"/>
      <c r="F3339" s="46"/>
      <c r="G3339" s="46"/>
      <c r="H3339" s="46"/>
      <c r="I3339" s="46"/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1:26" x14ac:dyDescent="0.25">
      <c r="A3340" s="76"/>
      <c r="B3340" s="96"/>
      <c r="C3340" s="46"/>
      <c r="D3340" s="46"/>
      <c r="E3340" s="46"/>
      <c r="F3340" s="46"/>
      <c r="G3340" s="46"/>
      <c r="H3340" s="46"/>
      <c r="I3340" s="46"/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1:26" x14ac:dyDescent="0.25">
      <c r="A3341" s="76"/>
      <c r="B3341" s="96"/>
      <c r="C3341" s="46"/>
      <c r="D3341" s="46"/>
      <c r="E3341" s="46"/>
      <c r="F3341" s="46"/>
      <c r="G3341" s="46"/>
      <c r="H3341" s="46"/>
      <c r="I3341" s="46"/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1:26" x14ac:dyDescent="0.25">
      <c r="A3342" s="76"/>
      <c r="B3342" s="96"/>
      <c r="C3342" s="46"/>
      <c r="D3342" s="46"/>
      <c r="E3342" s="46"/>
      <c r="F3342" s="46"/>
      <c r="G3342" s="46"/>
      <c r="H3342" s="46"/>
      <c r="I3342" s="46"/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1:26" x14ac:dyDescent="0.25">
      <c r="A3343" s="76"/>
      <c r="B3343" s="96"/>
      <c r="C3343" s="46"/>
      <c r="D3343" s="46"/>
      <c r="E3343" s="46"/>
      <c r="F3343" s="46"/>
      <c r="G3343" s="46"/>
      <c r="H3343" s="46"/>
      <c r="I3343" s="46"/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1:26" x14ac:dyDescent="0.25">
      <c r="A3344" s="76"/>
      <c r="B3344" s="96"/>
      <c r="C3344" s="46"/>
      <c r="D3344" s="46"/>
      <c r="E3344" s="46"/>
      <c r="F3344" s="46"/>
      <c r="G3344" s="46"/>
      <c r="H3344" s="46"/>
      <c r="I3344" s="46"/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1:26" x14ac:dyDescent="0.25">
      <c r="A3345" s="76"/>
      <c r="B3345" s="96"/>
      <c r="C3345" s="46"/>
      <c r="D3345" s="46"/>
      <c r="E3345" s="46"/>
      <c r="F3345" s="46"/>
      <c r="G3345" s="46"/>
      <c r="H3345" s="46"/>
      <c r="I3345" s="46"/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1:26" x14ac:dyDescent="0.25">
      <c r="A3346" s="76"/>
      <c r="B3346" s="96"/>
      <c r="C3346" s="46"/>
      <c r="D3346" s="46"/>
      <c r="E3346" s="46"/>
      <c r="F3346" s="46"/>
      <c r="G3346" s="46"/>
      <c r="H3346" s="46"/>
      <c r="I3346" s="46"/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1:26" x14ac:dyDescent="0.25">
      <c r="A3347" s="76"/>
      <c r="B3347" s="96"/>
      <c r="C3347" s="46"/>
      <c r="D3347" s="46"/>
      <c r="E3347" s="46"/>
      <c r="F3347" s="46"/>
      <c r="G3347" s="46"/>
      <c r="H3347" s="46"/>
      <c r="I3347" s="46"/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1:26" x14ac:dyDescent="0.25">
      <c r="A3348" s="76"/>
      <c r="B3348" s="96"/>
      <c r="C3348" s="46"/>
      <c r="D3348" s="46"/>
      <c r="E3348" s="46"/>
      <c r="F3348" s="46"/>
      <c r="G3348" s="46"/>
      <c r="H3348" s="46"/>
      <c r="I3348" s="46"/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1:26" x14ac:dyDescent="0.25">
      <c r="A3349" s="76"/>
      <c r="B3349" s="96"/>
      <c r="C3349" s="46"/>
      <c r="D3349" s="46"/>
      <c r="E3349" s="46"/>
      <c r="F3349" s="46"/>
      <c r="G3349" s="46"/>
      <c r="H3349" s="46"/>
      <c r="I3349" s="46"/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1:26" x14ac:dyDescent="0.25">
      <c r="A3350" s="76"/>
      <c r="B3350" s="96"/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1:26" x14ac:dyDescent="0.25">
      <c r="A3351" s="76"/>
      <c r="B3351" s="96"/>
      <c r="C3351" s="46"/>
      <c r="D3351" s="46"/>
      <c r="E3351" s="46"/>
      <c r="F3351" s="46"/>
      <c r="G3351" s="46"/>
      <c r="H3351" s="46"/>
      <c r="I3351" s="46"/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1:26" x14ac:dyDescent="0.25">
      <c r="A3352" s="76"/>
      <c r="B3352" s="96"/>
      <c r="C3352" s="46"/>
      <c r="D3352" s="46"/>
      <c r="E3352" s="46"/>
      <c r="F3352" s="46"/>
      <c r="G3352" s="46"/>
      <c r="H3352" s="46"/>
      <c r="I3352" s="46"/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1:26" x14ac:dyDescent="0.25">
      <c r="A3353" s="76"/>
      <c r="B3353" s="96"/>
      <c r="C3353" s="46"/>
      <c r="D3353" s="46"/>
      <c r="E3353" s="46"/>
      <c r="F3353" s="46"/>
      <c r="G3353" s="46"/>
      <c r="H3353" s="46"/>
      <c r="I3353" s="46"/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1:26" x14ac:dyDescent="0.25">
      <c r="A3354" s="76"/>
      <c r="B3354" s="96"/>
      <c r="C3354" s="46"/>
      <c r="D3354" s="46"/>
      <c r="E3354" s="46"/>
      <c r="F3354" s="46"/>
      <c r="G3354" s="46"/>
      <c r="H3354" s="46"/>
      <c r="I3354" s="46"/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1:26" x14ac:dyDescent="0.25">
      <c r="A3355" s="76"/>
      <c r="B3355" s="96"/>
      <c r="C3355" s="46"/>
      <c r="D3355" s="46"/>
      <c r="E3355" s="46"/>
      <c r="F3355" s="46"/>
      <c r="G3355" s="46"/>
      <c r="H3355" s="46"/>
      <c r="I3355" s="46"/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1:26" x14ac:dyDescent="0.25">
      <c r="A3356" s="76"/>
      <c r="B3356" s="96"/>
      <c r="C3356" s="46"/>
      <c r="D3356" s="46"/>
      <c r="E3356" s="46"/>
      <c r="F3356" s="46"/>
      <c r="G3356" s="46"/>
      <c r="H3356" s="46"/>
      <c r="I3356" s="46"/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1:26" x14ac:dyDescent="0.25">
      <c r="A3357" s="76"/>
      <c r="B3357" s="96"/>
      <c r="C3357" s="46"/>
      <c r="D3357" s="46"/>
      <c r="E3357" s="46"/>
      <c r="F3357" s="46"/>
      <c r="G3357" s="46"/>
      <c r="H3357" s="46"/>
      <c r="I3357" s="46"/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1:26" x14ac:dyDescent="0.25">
      <c r="A3358" s="76"/>
      <c r="B3358" s="96"/>
      <c r="C3358" s="46"/>
      <c r="D3358" s="46"/>
      <c r="E3358" s="46"/>
      <c r="F3358" s="46"/>
      <c r="G3358" s="46"/>
      <c r="H3358" s="46"/>
      <c r="I3358" s="46"/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1:26" x14ac:dyDescent="0.25">
      <c r="A3359" s="76"/>
      <c r="B3359" s="96"/>
      <c r="C3359" s="46"/>
      <c r="D3359" s="46"/>
      <c r="E3359" s="46"/>
      <c r="F3359" s="46"/>
      <c r="G3359" s="46"/>
      <c r="H3359" s="46"/>
      <c r="I3359" s="46"/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1:26" x14ac:dyDescent="0.25">
      <c r="A3360" s="76"/>
      <c r="B3360" s="96"/>
      <c r="C3360" s="46"/>
      <c r="D3360" s="46"/>
      <c r="E3360" s="46"/>
      <c r="F3360" s="46"/>
      <c r="G3360" s="46"/>
      <c r="H3360" s="46"/>
      <c r="I3360" s="46"/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1:26" x14ac:dyDescent="0.25">
      <c r="A3361" s="76"/>
      <c r="B3361" s="96"/>
      <c r="C3361" s="46"/>
      <c r="D3361" s="46"/>
      <c r="E3361" s="46"/>
      <c r="F3361" s="46"/>
      <c r="G3361" s="46"/>
      <c r="H3361" s="46"/>
      <c r="I3361" s="46"/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1:26" x14ac:dyDescent="0.25">
      <c r="A3362" s="76"/>
      <c r="B3362" s="96"/>
      <c r="C3362" s="46"/>
      <c r="D3362" s="46"/>
      <c r="E3362" s="46"/>
      <c r="F3362" s="46"/>
      <c r="G3362" s="46"/>
      <c r="H3362" s="46"/>
      <c r="I3362" s="46"/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1:26" x14ac:dyDescent="0.25">
      <c r="A3363" s="76"/>
      <c r="B3363" s="96"/>
      <c r="C3363" s="46"/>
      <c r="D3363" s="46"/>
      <c r="E3363" s="46"/>
      <c r="F3363" s="46"/>
      <c r="G3363" s="46"/>
      <c r="H3363" s="46"/>
      <c r="I3363" s="46"/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1:26" x14ac:dyDescent="0.25">
      <c r="A3364" s="76"/>
      <c r="B3364" s="96"/>
      <c r="C3364" s="46"/>
      <c r="D3364" s="46"/>
      <c r="E3364" s="46"/>
      <c r="F3364" s="46"/>
      <c r="G3364" s="46"/>
      <c r="H3364" s="46"/>
      <c r="I3364" s="46"/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1:26" x14ac:dyDescent="0.25">
      <c r="A3365" s="76"/>
      <c r="B3365" s="96"/>
      <c r="C3365" s="46"/>
      <c r="D3365" s="46"/>
      <c r="E3365" s="46"/>
      <c r="F3365" s="46"/>
      <c r="G3365" s="46"/>
      <c r="H3365" s="46"/>
      <c r="I3365" s="46"/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1:26" x14ac:dyDescent="0.25">
      <c r="A3366" s="76"/>
      <c r="B3366" s="96"/>
      <c r="C3366" s="46"/>
      <c r="D3366" s="46"/>
      <c r="E3366" s="46"/>
      <c r="F3366" s="46"/>
      <c r="G3366" s="46"/>
      <c r="H3366" s="46"/>
      <c r="I3366" s="46"/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1:26" x14ac:dyDescent="0.25">
      <c r="A3367" s="76"/>
      <c r="B3367" s="96"/>
      <c r="C3367" s="46"/>
      <c r="D3367" s="46"/>
      <c r="E3367" s="46"/>
      <c r="F3367" s="46"/>
      <c r="G3367" s="46"/>
      <c r="H3367" s="46"/>
      <c r="I3367" s="46"/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1:26" x14ac:dyDescent="0.25">
      <c r="A3368" s="76"/>
      <c r="B3368" s="96"/>
      <c r="C3368" s="46"/>
      <c r="D3368" s="46"/>
      <c r="E3368" s="46"/>
      <c r="F3368" s="46"/>
      <c r="G3368" s="46"/>
      <c r="H3368" s="46"/>
      <c r="I3368" s="46"/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1:26" x14ac:dyDescent="0.25">
      <c r="A3369" s="76"/>
      <c r="B3369" s="96"/>
      <c r="C3369" s="46"/>
      <c r="D3369" s="46"/>
      <c r="E3369" s="46"/>
      <c r="F3369" s="46"/>
      <c r="G3369" s="46"/>
      <c r="H3369" s="46"/>
      <c r="I3369" s="46"/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1:26" x14ac:dyDescent="0.25">
      <c r="A3370" s="76"/>
      <c r="B3370" s="96"/>
      <c r="C3370" s="46"/>
      <c r="D3370" s="46"/>
      <c r="E3370" s="46"/>
      <c r="F3370" s="46"/>
      <c r="G3370" s="46"/>
      <c r="H3370" s="46"/>
      <c r="I3370" s="46"/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1:26" x14ac:dyDescent="0.25">
      <c r="A3371" s="76"/>
      <c r="B3371" s="96"/>
      <c r="C3371" s="46"/>
      <c r="D3371" s="46"/>
      <c r="E3371" s="46"/>
      <c r="F3371" s="46"/>
      <c r="G3371" s="46"/>
      <c r="H3371" s="46"/>
      <c r="I3371" s="46"/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1:26" x14ac:dyDescent="0.25">
      <c r="A3372" s="76"/>
      <c r="B3372" s="96"/>
      <c r="C3372" s="46"/>
      <c r="D3372" s="46"/>
      <c r="E3372" s="46"/>
      <c r="F3372" s="46"/>
      <c r="G3372" s="46"/>
      <c r="H3372" s="46"/>
      <c r="I3372" s="46"/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1:26" x14ac:dyDescent="0.25">
      <c r="A3373" s="76"/>
      <c r="B3373" s="96"/>
      <c r="C3373" s="46"/>
      <c r="D3373" s="46"/>
      <c r="E3373" s="46"/>
      <c r="F3373" s="46"/>
      <c r="G3373" s="46"/>
      <c r="H3373" s="46"/>
      <c r="I3373" s="46"/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1:26" x14ac:dyDescent="0.25">
      <c r="A3374" s="76"/>
      <c r="B3374" s="96"/>
      <c r="C3374" s="46"/>
      <c r="D3374" s="46"/>
      <c r="E3374" s="46"/>
      <c r="F3374" s="46"/>
      <c r="G3374" s="46"/>
      <c r="H3374" s="46"/>
      <c r="I3374" s="46"/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1:26" x14ac:dyDescent="0.25">
      <c r="A3375" s="76"/>
      <c r="B3375" s="96"/>
      <c r="C3375" s="46"/>
      <c r="D3375" s="46"/>
      <c r="E3375" s="46"/>
      <c r="F3375" s="46"/>
      <c r="G3375" s="46"/>
      <c r="H3375" s="46"/>
      <c r="I3375" s="46"/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1:26" x14ac:dyDescent="0.25">
      <c r="A3376" s="76"/>
      <c r="B3376" s="96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1:26" x14ac:dyDescent="0.25">
      <c r="A3377" s="76"/>
      <c r="B3377" s="96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1:26" x14ac:dyDescent="0.25">
      <c r="A3378" s="76"/>
      <c r="B3378" s="96"/>
      <c r="C3378" s="46"/>
      <c r="D3378" s="46"/>
      <c r="E3378" s="46"/>
      <c r="F3378" s="46"/>
      <c r="G3378" s="46"/>
      <c r="H3378" s="46"/>
      <c r="I3378" s="46"/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1:26" x14ac:dyDescent="0.25">
      <c r="A3379" s="76"/>
      <c r="B3379" s="96"/>
      <c r="C3379" s="46"/>
      <c r="D3379" s="46"/>
      <c r="E3379" s="46"/>
      <c r="F3379" s="46"/>
      <c r="G3379" s="46"/>
      <c r="H3379" s="46"/>
      <c r="I3379" s="46"/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1:26" x14ac:dyDescent="0.25">
      <c r="A3380" s="76"/>
      <c r="B3380" s="96"/>
      <c r="C3380" s="46"/>
      <c r="D3380" s="46"/>
      <c r="E3380" s="46"/>
      <c r="F3380" s="46"/>
      <c r="G3380" s="46"/>
      <c r="H3380" s="46"/>
      <c r="I3380" s="46"/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1:26" x14ac:dyDescent="0.25">
      <c r="A3381" s="76"/>
      <c r="B3381" s="96"/>
      <c r="C3381" s="46"/>
      <c r="D3381" s="46"/>
      <c r="E3381" s="46"/>
      <c r="F3381" s="46"/>
      <c r="G3381" s="46"/>
      <c r="H3381" s="46"/>
      <c r="I3381" s="46"/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1:26" x14ac:dyDescent="0.25">
      <c r="A3382" s="76"/>
      <c r="B3382" s="96"/>
      <c r="C3382" s="46"/>
      <c r="D3382" s="46"/>
      <c r="E3382" s="46"/>
      <c r="F3382" s="46"/>
      <c r="G3382" s="46"/>
      <c r="H3382" s="46"/>
      <c r="I3382" s="46"/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1:26" x14ac:dyDescent="0.25">
      <c r="A3383" s="76"/>
      <c r="B3383" s="96"/>
      <c r="C3383" s="46"/>
      <c r="D3383" s="46"/>
      <c r="E3383" s="46"/>
      <c r="F3383" s="46"/>
      <c r="G3383" s="46"/>
      <c r="H3383" s="46"/>
      <c r="I3383" s="46"/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1:26" x14ac:dyDescent="0.25">
      <c r="A3384" s="76"/>
      <c r="B3384" s="96"/>
      <c r="C3384" s="46"/>
      <c r="D3384" s="46"/>
      <c r="E3384" s="46"/>
      <c r="F3384" s="46"/>
      <c r="G3384" s="46"/>
      <c r="H3384" s="46"/>
      <c r="I3384" s="46"/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1:26" x14ac:dyDescent="0.25">
      <c r="A3385" s="76"/>
      <c r="B3385" s="96"/>
      <c r="C3385" s="46"/>
      <c r="D3385" s="46"/>
      <c r="E3385" s="46"/>
      <c r="F3385" s="46"/>
      <c r="G3385" s="46"/>
      <c r="H3385" s="46"/>
      <c r="I3385" s="46"/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1:26" x14ac:dyDescent="0.25">
      <c r="A3386" s="76"/>
      <c r="B3386" s="96"/>
      <c r="C3386" s="46"/>
      <c r="D3386" s="46"/>
      <c r="E3386" s="46"/>
      <c r="F3386" s="46"/>
      <c r="G3386" s="46"/>
      <c r="H3386" s="46"/>
      <c r="I3386" s="46"/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1:26" x14ac:dyDescent="0.25">
      <c r="A3387" s="76"/>
      <c r="B3387" s="96"/>
      <c r="C3387" s="46"/>
      <c r="D3387" s="46"/>
      <c r="E3387" s="46"/>
      <c r="F3387" s="46"/>
      <c r="G3387" s="46"/>
      <c r="H3387" s="46"/>
      <c r="I3387" s="46"/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1:26" x14ac:dyDescent="0.25">
      <c r="A3388" s="76"/>
      <c r="B3388" s="96"/>
      <c r="C3388" s="46"/>
      <c r="D3388" s="46"/>
      <c r="E3388" s="46"/>
      <c r="F3388" s="46"/>
      <c r="G3388" s="46"/>
      <c r="H3388" s="46"/>
      <c r="I3388" s="46"/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1:26" x14ac:dyDescent="0.25">
      <c r="A3389" s="76"/>
      <c r="B3389" s="96"/>
      <c r="C3389" s="46"/>
      <c r="D3389" s="46"/>
      <c r="E3389" s="46"/>
      <c r="F3389" s="46"/>
      <c r="G3389" s="46"/>
      <c r="H3389" s="46"/>
      <c r="I3389" s="46"/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1:26" x14ac:dyDescent="0.25">
      <c r="A3390" s="76"/>
      <c r="B3390" s="96"/>
      <c r="C3390" s="46"/>
      <c r="D3390" s="46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1:26" x14ac:dyDescent="0.25">
      <c r="A3391" s="76"/>
      <c r="B3391" s="96"/>
      <c r="C3391" s="46"/>
      <c r="D3391" s="46"/>
      <c r="E3391" s="46"/>
      <c r="F3391" s="46"/>
      <c r="G3391" s="46"/>
      <c r="H3391" s="46"/>
      <c r="I3391" s="46"/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1:26" x14ac:dyDescent="0.25">
      <c r="A3392" s="76"/>
      <c r="B3392" s="96"/>
      <c r="C3392" s="46"/>
      <c r="D3392" s="46"/>
      <c r="E3392" s="46"/>
      <c r="F3392" s="46"/>
      <c r="G3392" s="46"/>
      <c r="H3392" s="46"/>
      <c r="I3392" s="46"/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1:26" x14ac:dyDescent="0.25">
      <c r="A3393" s="76"/>
      <c r="B3393" s="96"/>
      <c r="C3393" s="46"/>
      <c r="D3393" s="46"/>
      <c r="E3393" s="46"/>
      <c r="F3393" s="46"/>
      <c r="G3393" s="46"/>
      <c r="H3393" s="46"/>
      <c r="I3393" s="46"/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1:26" x14ac:dyDescent="0.25">
      <c r="A3394" s="76"/>
      <c r="B3394" s="96"/>
      <c r="C3394" s="46"/>
      <c r="D3394" s="46"/>
      <c r="E3394" s="46"/>
      <c r="F3394" s="46"/>
      <c r="G3394" s="46"/>
      <c r="H3394" s="46"/>
      <c r="I3394" s="46"/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1:26" x14ac:dyDescent="0.25">
      <c r="A3395" s="76"/>
      <c r="B3395" s="96"/>
      <c r="C3395" s="46"/>
      <c r="D3395" s="46"/>
      <c r="E3395" s="46"/>
      <c r="F3395" s="46"/>
      <c r="G3395" s="46"/>
      <c r="H3395" s="46"/>
      <c r="I3395" s="46"/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1:26" x14ac:dyDescent="0.25">
      <c r="A3396" s="76"/>
      <c r="B3396" s="96"/>
      <c r="C3396" s="46"/>
      <c r="D3396" s="46"/>
      <c r="E3396" s="46"/>
      <c r="F3396" s="46"/>
      <c r="G3396" s="46"/>
      <c r="H3396" s="46"/>
      <c r="I3396" s="46"/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1:26" x14ac:dyDescent="0.25">
      <c r="A3397" s="76"/>
      <c r="B3397" s="96"/>
      <c r="C3397" s="46"/>
      <c r="D3397" s="46"/>
      <c r="E3397" s="46"/>
      <c r="F3397" s="46"/>
      <c r="G3397" s="46"/>
      <c r="H3397" s="46"/>
      <c r="I3397" s="46"/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1:26" x14ac:dyDescent="0.25">
      <c r="A3398" s="76"/>
      <c r="B3398" s="96"/>
      <c r="C3398" s="46"/>
      <c r="D3398" s="46"/>
      <c r="E3398" s="46"/>
      <c r="F3398" s="46"/>
      <c r="G3398" s="46"/>
      <c r="H3398" s="46"/>
      <c r="I3398" s="46"/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1:26" x14ac:dyDescent="0.25">
      <c r="A3399" s="76"/>
      <c r="B3399" s="96"/>
      <c r="C3399" s="46"/>
      <c r="D3399" s="46"/>
      <c r="E3399" s="46"/>
      <c r="F3399" s="46"/>
      <c r="G3399" s="46"/>
      <c r="H3399" s="46"/>
      <c r="I3399" s="46"/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1:26" x14ac:dyDescent="0.25">
      <c r="A3400" s="76"/>
      <c r="B3400" s="96"/>
      <c r="C3400" s="46"/>
      <c r="D3400" s="46"/>
      <c r="E3400" s="46"/>
      <c r="F3400" s="46"/>
      <c r="G3400" s="46"/>
      <c r="H3400" s="46"/>
      <c r="I3400" s="46"/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1:26" x14ac:dyDescent="0.25">
      <c r="A3401" s="76"/>
      <c r="B3401" s="96"/>
      <c r="C3401" s="46"/>
      <c r="D3401" s="46"/>
      <c r="E3401" s="46"/>
      <c r="F3401" s="46"/>
      <c r="G3401" s="46"/>
      <c r="H3401" s="46"/>
      <c r="I3401" s="46"/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1:26" x14ac:dyDescent="0.25">
      <c r="A3402" s="76"/>
      <c r="B3402" s="96"/>
      <c r="C3402" s="46"/>
      <c r="D3402" s="46"/>
      <c r="E3402" s="46"/>
      <c r="F3402" s="46"/>
      <c r="G3402" s="46"/>
      <c r="H3402" s="46"/>
      <c r="I3402" s="46"/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1:26" x14ac:dyDescent="0.25">
      <c r="A3403" s="76"/>
      <c r="B3403" s="96"/>
      <c r="C3403" s="46"/>
      <c r="D3403" s="46"/>
      <c r="E3403" s="46"/>
      <c r="F3403" s="46"/>
      <c r="G3403" s="46"/>
      <c r="H3403" s="46"/>
      <c r="I3403" s="46"/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1:26" x14ac:dyDescent="0.25">
      <c r="A3404" s="76"/>
      <c r="B3404" s="96"/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1:26" x14ac:dyDescent="0.25">
      <c r="A3405" s="76"/>
      <c r="B3405" s="96"/>
      <c r="C3405" s="46"/>
      <c r="D3405" s="46"/>
      <c r="E3405" s="46"/>
      <c r="F3405" s="46"/>
      <c r="G3405" s="46"/>
      <c r="H3405" s="46"/>
      <c r="I3405" s="46"/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1:26" x14ac:dyDescent="0.25">
      <c r="A3406" s="76"/>
      <c r="B3406" s="96"/>
      <c r="C3406" s="46"/>
      <c r="D3406" s="46"/>
      <c r="E3406" s="46"/>
      <c r="F3406" s="46"/>
      <c r="G3406" s="46"/>
      <c r="H3406" s="46"/>
      <c r="I3406" s="46"/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1:26" x14ac:dyDescent="0.25">
      <c r="A3407" s="76"/>
      <c r="B3407" s="96"/>
      <c r="C3407" s="46"/>
      <c r="D3407" s="46"/>
      <c r="E3407" s="46"/>
      <c r="F3407" s="46"/>
      <c r="G3407" s="46"/>
      <c r="H3407" s="46"/>
      <c r="I3407" s="46"/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1:26" x14ac:dyDescent="0.25">
      <c r="A3408" s="76"/>
      <c r="B3408" s="96"/>
      <c r="C3408" s="46"/>
      <c r="D3408" s="46"/>
      <c r="E3408" s="46"/>
      <c r="F3408" s="46"/>
      <c r="G3408" s="46"/>
      <c r="H3408" s="46"/>
      <c r="I3408" s="46"/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1:26" x14ac:dyDescent="0.25">
      <c r="A3409" s="76"/>
      <c r="B3409" s="96"/>
      <c r="C3409" s="46"/>
      <c r="D3409" s="46"/>
      <c r="E3409" s="46"/>
      <c r="F3409" s="46"/>
      <c r="G3409" s="46"/>
      <c r="H3409" s="46"/>
      <c r="I3409" s="46"/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1:26" x14ac:dyDescent="0.25">
      <c r="A3410" s="76"/>
      <c r="B3410" s="96"/>
      <c r="C3410" s="46"/>
      <c r="D3410" s="46"/>
      <c r="E3410" s="46"/>
      <c r="F3410" s="46"/>
      <c r="G3410" s="46"/>
      <c r="H3410" s="46"/>
      <c r="I3410" s="46"/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1:26" x14ac:dyDescent="0.25">
      <c r="A3411" s="76"/>
      <c r="B3411" s="96"/>
      <c r="C3411" s="46"/>
      <c r="D3411" s="46"/>
      <c r="E3411" s="46"/>
      <c r="F3411" s="46"/>
      <c r="G3411" s="46"/>
      <c r="H3411" s="46"/>
      <c r="I3411" s="46"/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1:26" x14ac:dyDescent="0.25">
      <c r="A3412" s="76"/>
      <c r="B3412" s="96"/>
      <c r="C3412" s="46"/>
      <c r="D3412" s="46"/>
      <c r="E3412" s="46"/>
      <c r="F3412" s="46"/>
      <c r="G3412" s="46"/>
      <c r="H3412" s="46"/>
      <c r="I3412" s="46"/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1:26" x14ac:dyDescent="0.25">
      <c r="A3413" s="76"/>
      <c r="B3413" s="96"/>
      <c r="C3413" s="46"/>
      <c r="D3413" s="46"/>
      <c r="E3413" s="46"/>
      <c r="F3413" s="46"/>
      <c r="G3413" s="46"/>
      <c r="H3413" s="46"/>
      <c r="I3413" s="46"/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1:26" x14ac:dyDescent="0.25">
      <c r="A3414" s="76"/>
      <c r="B3414" s="96"/>
      <c r="C3414" s="46"/>
      <c r="D3414" s="46"/>
      <c r="E3414" s="46"/>
      <c r="F3414" s="46"/>
      <c r="G3414" s="46"/>
      <c r="H3414" s="46"/>
      <c r="I3414" s="46"/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1:26" x14ac:dyDescent="0.25">
      <c r="A3415" s="76"/>
      <c r="B3415" s="96"/>
      <c r="C3415" s="46"/>
      <c r="D3415" s="46"/>
      <c r="E3415" s="46"/>
      <c r="F3415" s="46"/>
      <c r="G3415" s="46"/>
      <c r="H3415" s="46"/>
      <c r="I3415" s="46"/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1:26" x14ac:dyDescent="0.25">
      <c r="A3416" s="76"/>
      <c r="B3416" s="96"/>
      <c r="C3416" s="46"/>
      <c r="D3416" s="46"/>
      <c r="E3416" s="46"/>
      <c r="F3416" s="46"/>
      <c r="G3416" s="46"/>
      <c r="H3416" s="46"/>
      <c r="I3416" s="46"/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1:26" x14ac:dyDescent="0.25">
      <c r="A3417" s="76"/>
      <c r="B3417" s="96"/>
      <c r="C3417" s="46"/>
      <c r="D3417" s="46"/>
      <c r="E3417" s="46"/>
      <c r="F3417" s="46"/>
      <c r="G3417" s="46"/>
      <c r="H3417" s="46"/>
      <c r="I3417" s="46"/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1:26" x14ac:dyDescent="0.25">
      <c r="A3418" s="76"/>
      <c r="B3418" s="96"/>
      <c r="C3418" s="46"/>
      <c r="D3418" s="46"/>
      <c r="E3418" s="46"/>
      <c r="F3418" s="46"/>
      <c r="G3418" s="46"/>
      <c r="H3418" s="46"/>
      <c r="I3418" s="46"/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1:26" x14ac:dyDescent="0.25">
      <c r="A3419" s="76"/>
      <c r="B3419" s="96"/>
      <c r="C3419" s="46"/>
      <c r="D3419" s="46"/>
      <c r="E3419" s="46"/>
      <c r="F3419" s="46"/>
      <c r="G3419" s="46"/>
      <c r="H3419" s="46"/>
      <c r="I3419" s="46"/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1:26" x14ac:dyDescent="0.25">
      <c r="A3420" s="76"/>
      <c r="B3420" s="96"/>
      <c r="C3420" s="46"/>
      <c r="D3420" s="46"/>
      <c r="E3420" s="46"/>
      <c r="F3420" s="46"/>
      <c r="G3420" s="46"/>
      <c r="H3420" s="46"/>
      <c r="I3420" s="46"/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1:26" x14ac:dyDescent="0.25">
      <c r="A3421" s="76"/>
      <c r="B3421" s="96"/>
      <c r="C3421" s="46"/>
      <c r="D3421" s="46"/>
      <c r="E3421" s="46"/>
      <c r="F3421" s="46"/>
      <c r="G3421" s="46"/>
      <c r="H3421" s="46"/>
      <c r="I3421" s="46"/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1:26" x14ac:dyDescent="0.25">
      <c r="A3422" s="76"/>
      <c r="B3422" s="96"/>
      <c r="C3422" s="46"/>
      <c r="D3422" s="46"/>
      <c r="E3422" s="46"/>
      <c r="F3422" s="46"/>
      <c r="G3422" s="46"/>
      <c r="H3422" s="46"/>
      <c r="I3422" s="46"/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1:26" x14ac:dyDescent="0.25">
      <c r="A3423" s="76"/>
      <c r="B3423" s="96"/>
      <c r="C3423" s="46"/>
      <c r="D3423" s="46"/>
      <c r="E3423" s="46"/>
      <c r="F3423" s="46"/>
      <c r="G3423" s="46"/>
      <c r="H3423" s="46"/>
      <c r="I3423" s="46"/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1:26" x14ac:dyDescent="0.25">
      <c r="A3424" s="76"/>
      <c r="B3424" s="96"/>
      <c r="C3424" s="46"/>
      <c r="D3424" s="46"/>
      <c r="E3424" s="46"/>
      <c r="F3424" s="46"/>
      <c r="G3424" s="46"/>
      <c r="H3424" s="46"/>
      <c r="I3424" s="46"/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1:26" x14ac:dyDescent="0.25">
      <c r="A3425" s="76"/>
      <c r="B3425" s="96"/>
      <c r="C3425" s="46"/>
      <c r="D3425" s="46"/>
      <c r="E3425" s="46"/>
      <c r="F3425" s="46"/>
      <c r="G3425" s="46"/>
      <c r="H3425" s="46"/>
      <c r="I3425" s="46"/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1:26" x14ac:dyDescent="0.25">
      <c r="A3426" s="76"/>
      <c r="B3426" s="96"/>
      <c r="C3426" s="46"/>
      <c r="D3426" s="46"/>
      <c r="E3426" s="46"/>
      <c r="F3426" s="46"/>
      <c r="G3426" s="46"/>
      <c r="H3426" s="46"/>
      <c r="I3426" s="46"/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1:26" x14ac:dyDescent="0.25">
      <c r="A3427" s="76"/>
      <c r="B3427" s="96"/>
      <c r="C3427" s="46"/>
      <c r="D3427" s="46"/>
      <c r="E3427" s="46"/>
      <c r="F3427" s="46"/>
      <c r="G3427" s="46"/>
      <c r="H3427" s="46"/>
      <c r="I3427" s="46"/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1:26" x14ac:dyDescent="0.25">
      <c r="A3428" s="76"/>
      <c r="B3428" s="96"/>
      <c r="C3428" s="46"/>
      <c r="D3428" s="46"/>
      <c r="E3428" s="46"/>
      <c r="F3428" s="46"/>
      <c r="G3428" s="46"/>
      <c r="H3428" s="46"/>
      <c r="I3428" s="46"/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1:26" x14ac:dyDescent="0.25">
      <c r="A3429" s="76"/>
      <c r="B3429" s="96"/>
      <c r="C3429" s="46"/>
      <c r="D3429" s="46"/>
      <c r="E3429" s="46"/>
      <c r="F3429" s="46"/>
      <c r="G3429" s="46"/>
      <c r="H3429" s="46"/>
      <c r="I3429" s="46"/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1:26" x14ac:dyDescent="0.25">
      <c r="A3430" s="76"/>
      <c r="B3430" s="96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1:26" x14ac:dyDescent="0.25">
      <c r="A3431" s="76"/>
      <c r="B3431" s="96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1:26" x14ac:dyDescent="0.25">
      <c r="A3432" s="76"/>
      <c r="B3432" s="96"/>
      <c r="C3432" s="46"/>
      <c r="D3432" s="46"/>
      <c r="E3432" s="46"/>
      <c r="F3432" s="46"/>
      <c r="G3432" s="46"/>
      <c r="H3432" s="46"/>
      <c r="I3432" s="46"/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1:26" x14ac:dyDescent="0.25">
      <c r="A3433" s="76"/>
      <c r="B3433" s="96"/>
      <c r="C3433" s="46"/>
      <c r="D3433" s="46"/>
      <c r="E3433" s="46"/>
      <c r="F3433" s="46"/>
      <c r="G3433" s="46"/>
      <c r="H3433" s="46"/>
      <c r="I3433" s="46"/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1:26" x14ac:dyDescent="0.25">
      <c r="A3434" s="76"/>
      <c r="B3434" s="96"/>
      <c r="C3434" s="46"/>
      <c r="D3434" s="46"/>
      <c r="E3434" s="46"/>
      <c r="F3434" s="46"/>
      <c r="G3434" s="46"/>
      <c r="H3434" s="46"/>
      <c r="I3434" s="46"/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1:26" x14ac:dyDescent="0.25">
      <c r="A3435" s="76"/>
      <c r="B3435" s="96"/>
      <c r="C3435" s="46"/>
      <c r="D3435" s="46"/>
      <c r="E3435" s="46"/>
      <c r="F3435" s="46"/>
      <c r="G3435" s="46"/>
      <c r="H3435" s="46"/>
      <c r="I3435" s="46"/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1:26" x14ac:dyDescent="0.25">
      <c r="A3436" s="76"/>
      <c r="B3436" s="96"/>
      <c r="C3436" s="46"/>
      <c r="D3436" s="46"/>
      <c r="E3436" s="46"/>
      <c r="F3436" s="46"/>
      <c r="G3436" s="46"/>
      <c r="H3436" s="46"/>
      <c r="I3436" s="46"/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1:26" x14ac:dyDescent="0.25">
      <c r="A3437" s="76"/>
      <c r="B3437" s="96"/>
      <c r="C3437" s="46"/>
      <c r="D3437" s="46"/>
      <c r="E3437" s="46"/>
      <c r="F3437" s="46"/>
      <c r="G3437" s="46"/>
      <c r="H3437" s="46"/>
      <c r="I3437" s="46"/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1:26" x14ac:dyDescent="0.25">
      <c r="A3438" s="76"/>
      <c r="B3438" s="96"/>
      <c r="C3438" s="46"/>
      <c r="D3438" s="46"/>
      <c r="E3438" s="46"/>
      <c r="F3438" s="46"/>
      <c r="G3438" s="46"/>
      <c r="H3438" s="46"/>
      <c r="I3438" s="46"/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1:26" x14ac:dyDescent="0.25">
      <c r="A3439" s="76"/>
      <c r="B3439" s="96"/>
      <c r="C3439" s="46"/>
      <c r="D3439" s="46"/>
      <c r="E3439" s="46"/>
      <c r="F3439" s="46"/>
      <c r="G3439" s="46"/>
      <c r="H3439" s="46"/>
      <c r="I3439" s="46"/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1:26" x14ac:dyDescent="0.25">
      <c r="A3440" s="76"/>
      <c r="B3440" s="96"/>
      <c r="C3440" s="46"/>
      <c r="D3440" s="46"/>
      <c r="E3440" s="46"/>
      <c r="F3440" s="46"/>
      <c r="G3440" s="46"/>
      <c r="H3440" s="46"/>
      <c r="I3440" s="46"/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1:26" x14ac:dyDescent="0.25">
      <c r="A3441" s="76"/>
      <c r="B3441" s="96"/>
      <c r="C3441" s="46"/>
      <c r="D3441" s="46"/>
      <c r="E3441" s="46"/>
      <c r="F3441" s="46"/>
      <c r="G3441" s="46"/>
      <c r="H3441" s="46"/>
      <c r="I3441" s="46"/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1:26" x14ac:dyDescent="0.25">
      <c r="A3442" s="76"/>
      <c r="B3442" s="96"/>
      <c r="C3442" s="46"/>
      <c r="D3442" s="46"/>
      <c r="E3442" s="46"/>
      <c r="F3442" s="46"/>
      <c r="G3442" s="46"/>
      <c r="H3442" s="46"/>
      <c r="I3442" s="46"/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1:26" x14ac:dyDescent="0.25">
      <c r="A3443" s="76"/>
      <c r="B3443" s="96"/>
      <c r="C3443" s="46"/>
      <c r="D3443" s="46"/>
      <c r="E3443" s="46"/>
      <c r="F3443" s="46"/>
      <c r="G3443" s="46"/>
      <c r="H3443" s="46"/>
      <c r="I3443" s="46"/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1:26" x14ac:dyDescent="0.25">
      <c r="A3444" s="76"/>
      <c r="B3444" s="96"/>
      <c r="C3444" s="46"/>
      <c r="D3444" s="46"/>
      <c r="E3444" s="46"/>
      <c r="F3444" s="46"/>
      <c r="G3444" s="46"/>
      <c r="H3444" s="46"/>
      <c r="I3444" s="46"/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1:26" x14ac:dyDescent="0.25">
      <c r="A3445" s="76"/>
      <c r="B3445" s="96"/>
      <c r="C3445" s="46"/>
      <c r="D3445" s="46"/>
      <c r="E3445" s="46"/>
      <c r="F3445" s="46"/>
      <c r="G3445" s="46"/>
      <c r="H3445" s="46"/>
      <c r="I3445" s="46"/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1:26" x14ac:dyDescent="0.25">
      <c r="A3446" s="76"/>
      <c r="B3446" s="96"/>
      <c r="C3446" s="46"/>
      <c r="D3446" s="46"/>
      <c r="E3446" s="46"/>
      <c r="F3446" s="46"/>
      <c r="G3446" s="46"/>
      <c r="H3446" s="46"/>
      <c r="I3446" s="46"/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1:26" x14ac:dyDescent="0.25">
      <c r="A3447" s="76"/>
      <c r="B3447" s="96"/>
      <c r="C3447" s="46"/>
      <c r="D3447" s="46"/>
      <c r="E3447" s="46"/>
      <c r="F3447" s="46"/>
      <c r="G3447" s="46"/>
      <c r="H3447" s="46"/>
      <c r="I3447" s="46"/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1:26" x14ac:dyDescent="0.25">
      <c r="A3448" s="76"/>
      <c r="B3448" s="96"/>
      <c r="C3448" s="46"/>
      <c r="D3448" s="46"/>
      <c r="E3448" s="46"/>
      <c r="F3448" s="46"/>
      <c r="G3448" s="46"/>
      <c r="H3448" s="46"/>
      <c r="I3448" s="46"/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1:26" x14ac:dyDescent="0.25">
      <c r="A3449" s="76"/>
      <c r="B3449" s="96"/>
      <c r="C3449" s="46"/>
      <c r="D3449" s="46"/>
      <c r="E3449" s="46"/>
      <c r="F3449" s="46"/>
      <c r="G3449" s="46"/>
      <c r="H3449" s="46"/>
      <c r="I3449" s="46"/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1:26" x14ac:dyDescent="0.25">
      <c r="A3450" s="76"/>
      <c r="B3450" s="96"/>
      <c r="C3450" s="46"/>
      <c r="D3450" s="46"/>
      <c r="E3450" s="46"/>
      <c r="F3450" s="46"/>
      <c r="G3450" s="46"/>
      <c r="H3450" s="46"/>
      <c r="I3450" s="46"/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1:26" x14ac:dyDescent="0.25">
      <c r="A3451" s="76"/>
      <c r="B3451" s="96"/>
      <c r="C3451" s="46"/>
      <c r="D3451" s="46"/>
      <c r="E3451" s="46"/>
      <c r="F3451" s="46"/>
      <c r="G3451" s="46"/>
      <c r="H3451" s="46"/>
      <c r="I3451" s="46"/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1:26" x14ac:dyDescent="0.25">
      <c r="A3452" s="76"/>
      <c r="B3452" s="96"/>
      <c r="C3452" s="46"/>
      <c r="D3452" s="46"/>
      <c r="E3452" s="46"/>
      <c r="F3452" s="46"/>
      <c r="G3452" s="46"/>
      <c r="H3452" s="46"/>
      <c r="I3452" s="46"/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1:26" x14ac:dyDescent="0.25">
      <c r="A3453" s="76"/>
      <c r="B3453" s="96"/>
      <c r="C3453" s="46"/>
      <c r="D3453" s="46"/>
      <c r="E3453" s="46"/>
      <c r="F3453" s="46"/>
      <c r="G3453" s="46"/>
      <c r="H3453" s="46"/>
      <c r="I3453" s="46"/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1:26" x14ac:dyDescent="0.25">
      <c r="A3454" s="76"/>
      <c r="B3454" s="96"/>
      <c r="C3454" s="46"/>
      <c r="D3454" s="46"/>
      <c r="E3454" s="46"/>
      <c r="F3454" s="46"/>
      <c r="G3454" s="46"/>
      <c r="H3454" s="46"/>
      <c r="I3454" s="46"/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1:26" x14ac:dyDescent="0.25">
      <c r="A3455" s="76"/>
      <c r="B3455" s="96"/>
      <c r="C3455" s="46"/>
      <c r="D3455" s="46"/>
      <c r="E3455" s="46"/>
      <c r="F3455" s="46"/>
      <c r="G3455" s="46"/>
      <c r="H3455" s="46"/>
      <c r="I3455" s="46"/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1:26" x14ac:dyDescent="0.25">
      <c r="A3456" s="76"/>
      <c r="B3456" s="96"/>
      <c r="C3456" s="46"/>
      <c r="D3456" s="46"/>
      <c r="E3456" s="46"/>
      <c r="F3456" s="46"/>
      <c r="G3456" s="46"/>
      <c r="H3456" s="46"/>
      <c r="I3456" s="46"/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1:26" x14ac:dyDescent="0.25">
      <c r="A3457" s="76"/>
      <c r="B3457" s="96"/>
      <c r="C3457" s="46"/>
      <c r="D3457" s="46"/>
      <c r="E3457" s="46"/>
      <c r="F3457" s="46"/>
      <c r="G3457" s="46"/>
      <c r="H3457" s="46"/>
      <c r="I3457" s="46"/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1:26" x14ac:dyDescent="0.25">
      <c r="A3458" s="76"/>
      <c r="B3458" s="96"/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1:26" x14ac:dyDescent="0.25">
      <c r="A3459" s="76"/>
      <c r="B3459" s="96"/>
      <c r="C3459" s="46"/>
      <c r="D3459" s="46"/>
      <c r="E3459" s="46"/>
      <c r="F3459" s="46"/>
      <c r="G3459" s="46"/>
      <c r="H3459" s="46"/>
      <c r="I3459" s="46"/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1:26" x14ac:dyDescent="0.25">
      <c r="A3460" s="76"/>
      <c r="B3460" s="96"/>
      <c r="C3460" s="46"/>
      <c r="D3460" s="46"/>
      <c r="E3460" s="46"/>
      <c r="F3460" s="46"/>
      <c r="G3460" s="46"/>
      <c r="H3460" s="46"/>
      <c r="I3460" s="46"/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1:26" x14ac:dyDescent="0.25">
      <c r="A3461" s="76"/>
      <c r="B3461" s="96"/>
      <c r="C3461" s="46"/>
      <c r="D3461" s="46"/>
      <c r="E3461" s="46"/>
      <c r="F3461" s="46"/>
      <c r="G3461" s="46"/>
      <c r="H3461" s="46"/>
      <c r="I3461" s="46"/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1:26" x14ac:dyDescent="0.25">
      <c r="A3462" s="76"/>
      <c r="B3462" s="96"/>
      <c r="C3462" s="46"/>
      <c r="D3462" s="46"/>
      <c r="E3462" s="46"/>
      <c r="F3462" s="46"/>
      <c r="G3462" s="46"/>
      <c r="H3462" s="46"/>
      <c r="I3462" s="46"/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1:26" x14ac:dyDescent="0.25">
      <c r="A3463" s="76"/>
      <c r="B3463" s="96"/>
      <c r="C3463" s="46"/>
      <c r="D3463" s="46"/>
      <c r="E3463" s="46"/>
      <c r="F3463" s="46"/>
      <c r="G3463" s="46"/>
      <c r="H3463" s="46"/>
      <c r="I3463" s="46"/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1:26" x14ac:dyDescent="0.25">
      <c r="A3464" s="76"/>
      <c r="B3464" s="96"/>
      <c r="C3464" s="46"/>
      <c r="D3464" s="46"/>
      <c r="E3464" s="46"/>
      <c r="F3464" s="46"/>
      <c r="G3464" s="46"/>
      <c r="H3464" s="46"/>
      <c r="I3464" s="46"/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1:26" x14ac:dyDescent="0.25">
      <c r="A3465" s="76"/>
      <c r="B3465" s="96"/>
      <c r="C3465" s="46"/>
      <c r="D3465" s="46"/>
      <c r="E3465" s="46"/>
      <c r="F3465" s="46"/>
      <c r="G3465" s="46"/>
      <c r="H3465" s="46"/>
      <c r="I3465" s="46"/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1:26" x14ac:dyDescent="0.25">
      <c r="A3466" s="76"/>
      <c r="B3466" s="96"/>
      <c r="C3466" s="46"/>
      <c r="D3466" s="46"/>
      <c r="E3466" s="46"/>
      <c r="F3466" s="46"/>
      <c r="G3466" s="46"/>
      <c r="H3466" s="46"/>
      <c r="I3466" s="46"/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1:26" x14ac:dyDescent="0.25">
      <c r="A3467" s="76"/>
      <c r="B3467" s="96"/>
      <c r="C3467" s="46"/>
      <c r="D3467" s="46"/>
      <c r="E3467" s="46"/>
      <c r="F3467" s="46"/>
      <c r="G3467" s="46"/>
      <c r="H3467" s="46"/>
      <c r="I3467" s="46"/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1:26" x14ac:dyDescent="0.25">
      <c r="A3468" s="76"/>
      <c r="B3468" s="96"/>
      <c r="C3468" s="46"/>
      <c r="D3468" s="46"/>
      <c r="E3468" s="46"/>
      <c r="F3468" s="46"/>
      <c r="G3468" s="46"/>
      <c r="H3468" s="46"/>
      <c r="I3468" s="46"/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1:26" x14ac:dyDescent="0.25">
      <c r="A3469" s="76"/>
      <c r="B3469" s="96"/>
      <c r="C3469" s="46"/>
      <c r="D3469" s="46"/>
      <c r="E3469" s="46"/>
      <c r="F3469" s="46"/>
      <c r="G3469" s="46"/>
      <c r="H3469" s="46"/>
      <c r="I3469" s="46"/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1:26" x14ac:dyDescent="0.25">
      <c r="A3470" s="76"/>
      <c r="B3470" s="96"/>
      <c r="C3470" s="46"/>
      <c r="D3470" s="46"/>
      <c r="E3470" s="46"/>
      <c r="F3470" s="46"/>
      <c r="G3470" s="46"/>
      <c r="H3470" s="46"/>
      <c r="I3470" s="46"/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1:26" x14ac:dyDescent="0.25">
      <c r="A3471" s="76"/>
      <c r="B3471" s="96"/>
      <c r="C3471" s="46"/>
      <c r="D3471" s="46"/>
      <c r="E3471" s="46"/>
      <c r="F3471" s="46"/>
      <c r="G3471" s="46"/>
      <c r="H3471" s="46"/>
      <c r="I3471" s="46"/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1:26" x14ac:dyDescent="0.25">
      <c r="A3472" s="76"/>
      <c r="B3472" s="96"/>
      <c r="C3472" s="46"/>
      <c r="D3472" s="46"/>
      <c r="E3472" s="46"/>
      <c r="F3472" s="46"/>
      <c r="G3472" s="46"/>
      <c r="H3472" s="46"/>
      <c r="I3472" s="46"/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1:26" x14ac:dyDescent="0.25">
      <c r="A3473" s="76"/>
      <c r="B3473" s="96"/>
      <c r="C3473" s="46"/>
      <c r="D3473" s="46"/>
      <c r="E3473" s="46"/>
      <c r="F3473" s="46"/>
      <c r="G3473" s="46"/>
      <c r="H3473" s="46"/>
      <c r="I3473" s="46"/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1:26" x14ac:dyDescent="0.25">
      <c r="A3474" s="76"/>
      <c r="B3474" s="96"/>
      <c r="C3474" s="46"/>
      <c r="D3474" s="46"/>
      <c r="E3474" s="46"/>
      <c r="F3474" s="46"/>
      <c r="G3474" s="46"/>
      <c r="H3474" s="46"/>
      <c r="I3474" s="46"/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1:26" x14ac:dyDescent="0.25">
      <c r="A3475" s="76"/>
      <c r="B3475" s="96"/>
      <c r="C3475" s="46"/>
      <c r="D3475" s="46"/>
      <c r="E3475" s="46"/>
      <c r="F3475" s="46"/>
      <c r="G3475" s="46"/>
      <c r="H3475" s="46"/>
      <c r="I3475" s="46"/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1:26" x14ac:dyDescent="0.25">
      <c r="A3476" s="76"/>
      <c r="B3476" s="96"/>
      <c r="C3476" s="46"/>
      <c r="D3476" s="46"/>
      <c r="E3476" s="46"/>
      <c r="F3476" s="46"/>
      <c r="G3476" s="46"/>
      <c r="H3476" s="46"/>
      <c r="I3476" s="46"/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1:26" x14ac:dyDescent="0.25">
      <c r="A3477" s="76"/>
      <c r="B3477" s="96"/>
      <c r="C3477" s="46"/>
      <c r="D3477" s="46"/>
      <c r="E3477" s="46"/>
      <c r="F3477" s="46"/>
      <c r="G3477" s="46"/>
      <c r="H3477" s="46"/>
      <c r="I3477" s="46"/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1:26" x14ac:dyDescent="0.25">
      <c r="A3478" s="76"/>
      <c r="B3478" s="96"/>
      <c r="C3478" s="46"/>
      <c r="D3478" s="46"/>
      <c r="E3478" s="46"/>
      <c r="F3478" s="46"/>
      <c r="G3478" s="46"/>
      <c r="H3478" s="46"/>
      <c r="I3478" s="46"/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1:26" x14ac:dyDescent="0.25">
      <c r="A3479" s="76"/>
      <c r="B3479" s="96"/>
      <c r="C3479" s="46"/>
      <c r="D3479" s="46"/>
      <c r="E3479" s="46"/>
      <c r="F3479" s="46"/>
      <c r="G3479" s="46"/>
      <c r="H3479" s="46"/>
      <c r="I3479" s="46"/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1:26" x14ac:dyDescent="0.25">
      <c r="A3480" s="76"/>
      <c r="B3480" s="96"/>
      <c r="C3480" s="46"/>
      <c r="D3480" s="46"/>
      <c r="E3480" s="46"/>
      <c r="F3480" s="46"/>
      <c r="G3480" s="46"/>
      <c r="H3480" s="46"/>
      <c r="I3480" s="46"/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1:26" x14ac:dyDescent="0.25">
      <c r="A3481" s="76"/>
      <c r="B3481" s="96"/>
      <c r="C3481" s="46"/>
      <c r="D3481" s="46"/>
      <c r="E3481" s="46"/>
      <c r="F3481" s="46"/>
      <c r="G3481" s="46"/>
      <c r="H3481" s="46"/>
      <c r="I3481" s="46"/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1:26" x14ac:dyDescent="0.25">
      <c r="A3482" s="76"/>
      <c r="B3482" s="96"/>
      <c r="C3482" s="46"/>
      <c r="D3482" s="46"/>
      <c r="E3482" s="46"/>
      <c r="F3482" s="46"/>
      <c r="G3482" s="46"/>
      <c r="H3482" s="46"/>
      <c r="I3482" s="46"/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1:26" x14ac:dyDescent="0.25">
      <c r="A3483" s="76"/>
      <c r="B3483" s="96"/>
      <c r="C3483" s="46"/>
      <c r="D3483" s="46"/>
      <c r="E3483" s="46"/>
      <c r="F3483" s="46"/>
      <c r="G3483" s="46"/>
      <c r="H3483" s="46"/>
      <c r="I3483" s="46"/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1:26" x14ac:dyDescent="0.25">
      <c r="A3484" s="76"/>
      <c r="B3484" s="96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1:26" x14ac:dyDescent="0.25">
      <c r="A3485" s="76"/>
      <c r="B3485" s="96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1:26" x14ac:dyDescent="0.25">
      <c r="A3486" s="76"/>
      <c r="B3486" s="96"/>
      <c r="C3486" s="46"/>
      <c r="D3486" s="46"/>
      <c r="E3486" s="46"/>
      <c r="F3486" s="46"/>
      <c r="G3486" s="46"/>
      <c r="H3486" s="46"/>
      <c r="I3486" s="46"/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1:26" x14ac:dyDescent="0.25">
      <c r="A3487" s="76"/>
      <c r="B3487" s="96"/>
      <c r="C3487" s="46"/>
      <c r="D3487" s="46"/>
      <c r="E3487" s="46"/>
      <c r="F3487" s="46"/>
      <c r="G3487" s="46"/>
      <c r="H3487" s="46"/>
      <c r="I3487" s="46"/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1:26" x14ac:dyDescent="0.25">
      <c r="A3488" s="76"/>
      <c r="B3488" s="96"/>
      <c r="C3488" s="46"/>
      <c r="D3488" s="46"/>
      <c r="E3488" s="46"/>
      <c r="F3488" s="46"/>
      <c r="G3488" s="46"/>
      <c r="H3488" s="46"/>
      <c r="I3488" s="46"/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1:26" x14ac:dyDescent="0.25">
      <c r="A3489" s="76"/>
      <c r="B3489" s="96"/>
      <c r="C3489" s="46"/>
      <c r="D3489" s="46"/>
      <c r="E3489" s="46"/>
      <c r="F3489" s="46"/>
      <c r="G3489" s="46"/>
      <c r="H3489" s="46"/>
      <c r="I3489" s="46"/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1:26" x14ac:dyDescent="0.25">
      <c r="A3490" s="76"/>
      <c r="B3490" s="96"/>
      <c r="C3490" s="46"/>
      <c r="D3490" s="46"/>
      <c r="E3490" s="46"/>
      <c r="F3490" s="46"/>
      <c r="G3490" s="46"/>
      <c r="H3490" s="46"/>
      <c r="I3490" s="46"/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1:26" x14ac:dyDescent="0.25">
      <c r="A3491" s="76"/>
      <c r="B3491" s="96"/>
      <c r="C3491" s="46"/>
      <c r="D3491" s="46"/>
      <c r="E3491" s="46"/>
      <c r="F3491" s="46"/>
      <c r="G3491" s="46"/>
      <c r="H3491" s="46"/>
      <c r="I3491" s="46"/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1:26" x14ac:dyDescent="0.25">
      <c r="A3492" s="76"/>
      <c r="B3492" s="96"/>
      <c r="C3492" s="46"/>
      <c r="D3492" s="46"/>
      <c r="E3492" s="46"/>
      <c r="F3492" s="46"/>
      <c r="G3492" s="46"/>
      <c r="H3492" s="46"/>
      <c r="I3492" s="46"/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1:26" x14ac:dyDescent="0.25">
      <c r="A3493" s="76"/>
      <c r="B3493" s="96"/>
      <c r="C3493" s="46"/>
      <c r="D3493" s="46"/>
      <c r="E3493" s="46"/>
      <c r="F3493" s="46"/>
      <c r="G3493" s="46"/>
      <c r="H3493" s="46"/>
      <c r="I3493" s="46"/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1:26" x14ac:dyDescent="0.25">
      <c r="A3494" s="76"/>
      <c r="B3494" s="96"/>
      <c r="C3494" s="46"/>
      <c r="D3494" s="46"/>
      <c r="E3494" s="46"/>
      <c r="F3494" s="46"/>
      <c r="G3494" s="46"/>
      <c r="H3494" s="46"/>
      <c r="I3494" s="46"/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1:26" x14ac:dyDescent="0.25">
      <c r="A3495" s="76"/>
      <c r="B3495" s="96"/>
      <c r="C3495" s="46"/>
      <c r="D3495" s="46"/>
      <c r="E3495" s="46"/>
      <c r="F3495" s="46"/>
      <c r="G3495" s="46"/>
      <c r="H3495" s="46"/>
      <c r="I3495" s="46"/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1:26" x14ac:dyDescent="0.25">
      <c r="A3496" s="76"/>
      <c r="B3496" s="96"/>
      <c r="C3496" s="46"/>
      <c r="D3496" s="46"/>
      <c r="E3496" s="46"/>
      <c r="F3496" s="46"/>
      <c r="G3496" s="46"/>
      <c r="H3496" s="46"/>
      <c r="I3496" s="46"/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1:26" x14ac:dyDescent="0.25">
      <c r="A3497" s="76"/>
      <c r="B3497" s="96"/>
      <c r="C3497" s="46"/>
      <c r="D3497" s="46"/>
      <c r="E3497" s="46"/>
      <c r="F3497" s="46"/>
      <c r="G3497" s="46"/>
      <c r="H3497" s="46"/>
      <c r="I3497" s="46"/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1:26" x14ac:dyDescent="0.25">
      <c r="A3498" s="76"/>
      <c r="B3498" s="96"/>
      <c r="C3498" s="46"/>
      <c r="D3498" s="46"/>
      <c r="E3498" s="46"/>
      <c r="F3498" s="46"/>
      <c r="G3498" s="46"/>
      <c r="H3498" s="46"/>
      <c r="I3498" s="46"/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1:26" x14ac:dyDescent="0.25">
      <c r="A3499" s="76"/>
      <c r="B3499" s="96"/>
      <c r="C3499" s="46"/>
      <c r="D3499" s="46"/>
      <c r="E3499" s="46"/>
      <c r="F3499" s="46"/>
      <c r="G3499" s="46"/>
      <c r="H3499" s="46"/>
      <c r="I3499" s="46"/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1:26" x14ac:dyDescent="0.25">
      <c r="A3500" s="76"/>
      <c r="B3500" s="96"/>
      <c r="C3500" s="46"/>
      <c r="D3500" s="46"/>
      <c r="E3500" s="46"/>
      <c r="F3500" s="46"/>
      <c r="G3500" s="46"/>
      <c r="H3500" s="46"/>
      <c r="I3500" s="46"/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1:26" x14ac:dyDescent="0.25">
      <c r="A3501" s="76"/>
      <c r="B3501" s="96"/>
      <c r="C3501" s="46"/>
      <c r="D3501" s="46"/>
      <c r="E3501" s="46"/>
      <c r="F3501" s="46"/>
      <c r="G3501" s="46"/>
      <c r="H3501" s="46"/>
      <c r="I3501" s="46"/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1:26" x14ac:dyDescent="0.25">
      <c r="A3502" s="76"/>
      <c r="B3502" s="96"/>
      <c r="C3502" s="46"/>
      <c r="D3502" s="46"/>
      <c r="E3502" s="46"/>
      <c r="F3502" s="46"/>
      <c r="G3502" s="46"/>
      <c r="H3502" s="46"/>
      <c r="I3502" s="46"/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1:26" x14ac:dyDescent="0.25">
      <c r="A3503" s="76"/>
      <c r="B3503" s="96"/>
      <c r="C3503" s="46"/>
      <c r="D3503" s="46"/>
      <c r="E3503" s="46"/>
      <c r="F3503" s="46"/>
      <c r="G3503" s="46"/>
      <c r="H3503" s="46"/>
      <c r="I3503" s="46"/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1:26" x14ac:dyDescent="0.25">
      <c r="A3504" s="76"/>
      <c r="B3504" s="96"/>
      <c r="C3504" s="46"/>
      <c r="D3504" s="46"/>
      <c r="E3504" s="46"/>
      <c r="F3504" s="46"/>
      <c r="G3504" s="46"/>
      <c r="H3504" s="46"/>
      <c r="I3504" s="46"/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1:26" x14ac:dyDescent="0.25">
      <c r="A3505" s="76"/>
      <c r="B3505" s="96"/>
      <c r="C3505" s="46"/>
      <c r="D3505" s="46"/>
      <c r="E3505" s="46"/>
      <c r="F3505" s="46"/>
      <c r="G3505" s="46"/>
      <c r="H3505" s="46"/>
      <c r="I3505" s="46"/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1:26" x14ac:dyDescent="0.25">
      <c r="A3506" s="76"/>
      <c r="B3506" s="96"/>
      <c r="C3506" s="46"/>
      <c r="D3506" s="46"/>
      <c r="E3506" s="46"/>
      <c r="F3506" s="46"/>
      <c r="G3506" s="46"/>
      <c r="H3506" s="46"/>
      <c r="I3506" s="46"/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1:26" x14ac:dyDescent="0.25">
      <c r="A3507" s="76"/>
      <c r="B3507" s="96"/>
      <c r="C3507" s="46"/>
      <c r="D3507" s="46"/>
      <c r="E3507" s="46"/>
      <c r="F3507" s="46"/>
      <c r="G3507" s="46"/>
      <c r="H3507" s="46"/>
      <c r="I3507" s="46"/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1:26" x14ac:dyDescent="0.25">
      <c r="A3508" s="76"/>
      <c r="B3508" s="96"/>
      <c r="C3508" s="46"/>
      <c r="D3508" s="46"/>
      <c r="E3508" s="46"/>
      <c r="F3508" s="46"/>
      <c r="G3508" s="46"/>
      <c r="H3508" s="46"/>
      <c r="I3508" s="46"/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1:26" x14ac:dyDescent="0.25">
      <c r="A3509" s="76"/>
      <c r="B3509" s="96"/>
      <c r="C3509" s="46"/>
      <c r="D3509" s="46"/>
      <c r="E3509" s="46"/>
      <c r="F3509" s="46"/>
      <c r="G3509" s="46"/>
      <c r="H3509" s="46"/>
      <c r="I3509" s="46"/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1:26" x14ac:dyDescent="0.25">
      <c r="A3510" s="76"/>
      <c r="B3510" s="96"/>
      <c r="C3510" s="46"/>
      <c r="D3510" s="46"/>
      <c r="E3510" s="46"/>
      <c r="F3510" s="46"/>
      <c r="G3510" s="46"/>
      <c r="H3510" s="46"/>
      <c r="I3510" s="46"/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1:26" x14ac:dyDescent="0.25">
      <c r="A3511" s="76"/>
      <c r="B3511" s="96"/>
      <c r="C3511" s="46"/>
      <c r="D3511" s="46"/>
      <c r="E3511" s="46"/>
      <c r="F3511" s="46"/>
      <c r="G3511" s="46"/>
      <c r="H3511" s="46"/>
      <c r="I3511" s="46"/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1:26" x14ac:dyDescent="0.25">
      <c r="A3512" s="76"/>
      <c r="B3512" s="96"/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1:26" x14ac:dyDescent="0.25">
      <c r="A3513" s="76"/>
      <c r="B3513" s="96"/>
      <c r="C3513" s="46"/>
      <c r="D3513" s="46"/>
      <c r="E3513" s="46"/>
      <c r="F3513" s="46"/>
      <c r="G3513" s="46"/>
      <c r="H3513" s="46"/>
      <c r="I3513" s="46"/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1:26" x14ac:dyDescent="0.25">
      <c r="A3514" s="76"/>
      <c r="B3514" s="96"/>
      <c r="C3514" s="46"/>
      <c r="D3514" s="46"/>
      <c r="E3514" s="46"/>
      <c r="F3514" s="46"/>
      <c r="G3514" s="46"/>
      <c r="H3514" s="46"/>
      <c r="I3514" s="46"/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1:26" x14ac:dyDescent="0.25">
      <c r="A3515" s="76"/>
      <c r="B3515" s="96"/>
      <c r="C3515" s="46"/>
      <c r="D3515" s="46"/>
      <c r="E3515" s="46"/>
      <c r="F3515" s="46"/>
      <c r="G3515" s="46"/>
      <c r="H3515" s="46"/>
      <c r="I3515" s="46"/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1:26" x14ac:dyDescent="0.25">
      <c r="A3516" s="76"/>
      <c r="B3516" s="96"/>
      <c r="C3516" s="46"/>
      <c r="D3516" s="46"/>
      <c r="E3516" s="46"/>
      <c r="F3516" s="46"/>
      <c r="G3516" s="46"/>
      <c r="H3516" s="46"/>
      <c r="I3516" s="46"/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1:26" x14ac:dyDescent="0.25">
      <c r="A3517" s="76"/>
      <c r="B3517" s="96"/>
      <c r="C3517" s="46"/>
      <c r="D3517" s="46"/>
      <c r="E3517" s="46"/>
      <c r="F3517" s="46"/>
      <c r="G3517" s="46"/>
      <c r="H3517" s="46"/>
      <c r="I3517" s="46"/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1:26" x14ac:dyDescent="0.25">
      <c r="A3518" s="76"/>
      <c r="B3518" s="96"/>
      <c r="C3518" s="46"/>
      <c r="D3518" s="46"/>
      <c r="E3518" s="46"/>
      <c r="F3518" s="46"/>
      <c r="G3518" s="46"/>
      <c r="H3518" s="46"/>
      <c r="I3518" s="46"/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1:26" x14ac:dyDescent="0.25">
      <c r="A3519" s="76"/>
      <c r="B3519" s="96"/>
      <c r="C3519" s="46"/>
      <c r="D3519" s="46"/>
      <c r="E3519" s="46"/>
      <c r="F3519" s="46"/>
      <c r="G3519" s="46"/>
      <c r="H3519" s="46"/>
      <c r="I3519" s="46"/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1:26" x14ac:dyDescent="0.25">
      <c r="A3520" s="76"/>
      <c r="B3520" s="96"/>
      <c r="C3520" s="46"/>
      <c r="D3520" s="46"/>
      <c r="E3520" s="46"/>
      <c r="F3520" s="46"/>
      <c r="G3520" s="46"/>
      <c r="H3520" s="46"/>
      <c r="I3520" s="46"/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1:26" x14ac:dyDescent="0.25">
      <c r="A3521" s="76"/>
      <c r="B3521" s="96"/>
      <c r="C3521" s="46"/>
      <c r="D3521" s="46"/>
      <c r="E3521" s="46"/>
      <c r="F3521" s="46"/>
      <c r="G3521" s="46"/>
      <c r="H3521" s="46"/>
      <c r="I3521" s="46"/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1:26" x14ac:dyDescent="0.25">
      <c r="A3522" s="76"/>
      <c r="B3522" s="96"/>
      <c r="C3522" s="46"/>
      <c r="D3522" s="46"/>
      <c r="E3522" s="46"/>
      <c r="F3522" s="46"/>
      <c r="G3522" s="46"/>
      <c r="H3522" s="46"/>
      <c r="I3522" s="46"/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1:26" x14ac:dyDescent="0.25">
      <c r="A3523" s="76"/>
      <c r="B3523" s="96"/>
      <c r="C3523" s="46"/>
      <c r="D3523" s="46"/>
      <c r="E3523" s="46"/>
      <c r="F3523" s="46"/>
      <c r="G3523" s="46"/>
      <c r="H3523" s="46"/>
      <c r="I3523" s="46"/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1:26" x14ac:dyDescent="0.25">
      <c r="A3524" s="76"/>
      <c r="B3524" s="96"/>
      <c r="C3524" s="46"/>
      <c r="D3524" s="46"/>
      <c r="E3524" s="46"/>
      <c r="F3524" s="46"/>
      <c r="G3524" s="46"/>
      <c r="H3524" s="46"/>
      <c r="I3524" s="46"/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1:26" x14ac:dyDescent="0.25">
      <c r="A3525" s="76"/>
      <c r="B3525" s="96"/>
      <c r="C3525" s="46"/>
      <c r="D3525" s="46"/>
      <c r="E3525" s="46"/>
      <c r="F3525" s="46"/>
      <c r="G3525" s="46"/>
      <c r="H3525" s="46"/>
      <c r="I3525" s="46"/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1:26" x14ac:dyDescent="0.25">
      <c r="A3526" s="76"/>
      <c r="B3526" s="96"/>
      <c r="C3526" s="46"/>
      <c r="D3526" s="46"/>
      <c r="E3526" s="46"/>
      <c r="F3526" s="46"/>
      <c r="G3526" s="46"/>
      <c r="H3526" s="46"/>
      <c r="I3526" s="46"/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1:26" x14ac:dyDescent="0.25">
      <c r="A3527" s="76"/>
      <c r="B3527" s="96"/>
      <c r="C3527" s="46"/>
      <c r="D3527" s="46"/>
      <c r="E3527" s="46"/>
      <c r="F3527" s="46"/>
      <c r="G3527" s="46"/>
      <c r="H3527" s="46"/>
      <c r="I3527" s="46"/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1:26" x14ac:dyDescent="0.25">
      <c r="A3528" s="76"/>
      <c r="B3528" s="96"/>
      <c r="C3528" s="46"/>
      <c r="D3528" s="46"/>
      <c r="E3528" s="46"/>
      <c r="F3528" s="46"/>
      <c r="G3528" s="46"/>
      <c r="H3528" s="46"/>
      <c r="I3528" s="46"/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1:26" x14ac:dyDescent="0.25">
      <c r="A3529" s="76"/>
      <c r="B3529" s="96"/>
      <c r="C3529" s="46"/>
      <c r="D3529" s="46"/>
      <c r="E3529" s="46"/>
      <c r="F3529" s="46"/>
      <c r="G3529" s="46"/>
      <c r="H3529" s="46"/>
      <c r="I3529" s="46"/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1:26" x14ac:dyDescent="0.25">
      <c r="A3530" s="76"/>
      <c r="B3530" s="96"/>
      <c r="C3530" s="46"/>
      <c r="D3530" s="46"/>
      <c r="E3530" s="46"/>
      <c r="F3530" s="46"/>
      <c r="G3530" s="46"/>
      <c r="H3530" s="46"/>
      <c r="I3530" s="46"/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1:26" x14ac:dyDescent="0.25">
      <c r="A3531" s="76"/>
      <c r="B3531" s="96"/>
      <c r="C3531" s="46"/>
      <c r="D3531" s="46"/>
      <c r="E3531" s="46"/>
      <c r="F3531" s="46"/>
      <c r="G3531" s="46"/>
      <c r="H3531" s="46"/>
      <c r="I3531" s="46"/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1:26" x14ac:dyDescent="0.25">
      <c r="A3532" s="76"/>
      <c r="B3532" s="96"/>
      <c r="C3532" s="46"/>
      <c r="D3532" s="46"/>
      <c r="E3532" s="46"/>
      <c r="F3532" s="46"/>
      <c r="G3532" s="46"/>
      <c r="H3532" s="46"/>
      <c r="I3532" s="46"/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1:26" x14ac:dyDescent="0.25">
      <c r="A3533" s="76"/>
      <c r="B3533" s="96"/>
      <c r="C3533" s="46"/>
      <c r="D3533" s="46"/>
      <c r="E3533" s="46"/>
      <c r="F3533" s="46"/>
      <c r="G3533" s="46"/>
      <c r="H3533" s="46"/>
      <c r="I3533" s="46"/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1:26" x14ac:dyDescent="0.25">
      <c r="A3534" s="76"/>
      <c r="B3534" s="96"/>
      <c r="C3534" s="46"/>
      <c r="D3534" s="46"/>
      <c r="E3534" s="46"/>
      <c r="F3534" s="46"/>
      <c r="G3534" s="46"/>
      <c r="H3534" s="46"/>
      <c r="I3534" s="46"/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1:26" x14ac:dyDescent="0.25">
      <c r="A3535" s="76"/>
      <c r="B3535" s="96"/>
      <c r="C3535" s="46"/>
      <c r="D3535" s="46"/>
      <c r="E3535" s="46"/>
      <c r="F3535" s="46"/>
      <c r="G3535" s="46"/>
      <c r="H3535" s="46"/>
      <c r="I3535" s="46"/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1:26" x14ac:dyDescent="0.25">
      <c r="A3536" s="76"/>
      <c r="B3536" s="96"/>
      <c r="C3536" s="46"/>
      <c r="D3536" s="46"/>
      <c r="E3536" s="46"/>
      <c r="F3536" s="46"/>
      <c r="G3536" s="46"/>
      <c r="H3536" s="46"/>
      <c r="I3536" s="46"/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1:26" x14ac:dyDescent="0.25">
      <c r="A3537" s="76"/>
      <c r="B3537" s="96"/>
      <c r="C3537" s="46"/>
      <c r="D3537" s="46"/>
      <c r="E3537" s="46"/>
      <c r="F3537" s="46"/>
      <c r="G3537" s="46"/>
      <c r="H3537" s="46"/>
      <c r="I3537" s="46"/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1:26" x14ac:dyDescent="0.25">
      <c r="A3538" s="76"/>
      <c r="B3538" s="96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1:26" x14ac:dyDescent="0.25">
      <c r="A3539" s="76"/>
      <c r="B3539" s="96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1:26" x14ac:dyDescent="0.25">
      <c r="A3540" s="76"/>
      <c r="B3540" s="96"/>
      <c r="C3540" s="46"/>
      <c r="D3540" s="46"/>
      <c r="E3540" s="46"/>
      <c r="F3540" s="46"/>
      <c r="G3540" s="46"/>
      <c r="H3540" s="46"/>
      <c r="I3540" s="46"/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1:26" x14ac:dyDescent="0.25">
      <c r="A3541" s="76"/>
      <c r="B3541" s="96"/>
      <c r="C3541" s="46"/>
      <c r="D3541" s="46"/>
      <c r="E3541" s="46"/>
      <c r="F3541" s="46"/>
      <c r="G3541" s="46"/>
      <c r="H3541" s="46"/>
      <c r="I3541" s="46"/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1:26" x14ac:dyDescent="0.25">
      <c r="A3542" s="76"/>
      <c r="B3542" s="96"/>
      <c r="C3542" s="46"/>
      <c r="D3542" s="46"/>
      <c r="E3542" s="46"/>
      <c r="F3542" s="46"/>
      <c r="G3542" s="46"/>
      <c r="H3542" s="46"/>
      <c r="I3542" s="46"/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1:26" x14ac:dyDescent="0.25">
      <c r="A3543" s="76"/>
      <c r="B3543" s="96"/>
      <c r="C3543" s="46"/>
      <c r="D3543" s="46"/>
      <c r="E3543" s="46"/>
      <c r="F3543" s="46"/>
      <c r="G3543" s="46"/>
      <c r="H3543" s="46"/>
      <c r="I3543" s="46"/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1:26" x14ac:dyDescent="0.25">
      <c r="A3544" s="76"/>
      <c r="B3544" s="96"/>
      <c r="C3544" s="46"/>
      <c r="D3544" s="46"/>
      <c r="E3544" s="46"/>
      <c r="F3544" s="46"/>
      <c r="G3544" s="46"/>
      <c r="H3544" s="46"/>
      <c r="I3544" s="46"/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1:26" x14ac:dyDescent="0.25">
      <c r="A3545" s="76"/>
      <c r="B3545" s="96"/>
      <c r="C3545" s="46"/>
      <c r="D3545" s="46"/>
      <c r="E3545" s="46"/>
      <c r="F3545" s="46"/>
      <c r="G3545" s="46"/>
      <c r="H3545" s="46"/>
      <c r="I3545" s="46"/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1:26" x14ac:dyDescent="0.25">
      <c r="A3546" s="76"/>
      <c r="B3546" s="96"/>
      <c r="C3546" s="46"/>
      <c r="D3546" s="46"/>
      <c r="E3546" s="46"/>
      <c r="F3546" s="46"/>
      <c r="G3546" s="46"/>
      <c r="H3546" s="46"/>
      <c r="I3546" s="46"/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1:26" x14ac:dyDescent="0.25">
      <c r="A3547" s="76"/>
      <c r="B3547" s="96"/>
      <c r="C3547" s="46"/>
      <c r="D3547" s="46"/>
      <c r="E3547" s="46"/>
      <c r="F3547" s="46"/>
      <c r="G3547" s="46"/>
      <c r="H3547" s="46"/>
      <c r="I3547" s="46"/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1:26" x14ac:dyDescent="0.25">
      <c r="A3548" s="76"/>
      <c r="B3548" s="96"/>
      <c r="C3548" s="46"/>
      <c r="D3548" s="46"/>
      <c r="E3548" s="46"/>
      <c r="F3548" s="46"/>
      <c r="G3548" s="46"/>
      <c r="H3548" s="46"/>
      <c r="I3548" s="46"/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1:26" x14ac:dyDescent="0.25">
      <c r="A3549" s="76"/>
      <c r="B3549" s="96"/>
      <c r="C3549" s="46"/>
      <c r="D3549" s="46"/>
      <c r="E3549" s="46"/>
      <c r="F3549" s="46"/>
      <c r="G3549" s="46"/>
      <c r="H3549" s="46"/>
      <c r="I3549" s="46"/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1:26" x14ac:dyDescent="0.25">
      <c r="A3550" s="76"/>
      <c r="B3550" s="96"/>
      <c r="C3550" s="46"/>
      <c r="D3550" s="46"/>
      <c r="E3550" s="46"/>
      <c r="F3550" s="46"/>
      <c r="G3550" s="46"/>
      <c r="H3550" s="46"/>
      <c r="I3550" s="46"/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1:26" x14ac:dyDescent="0.25">
      <c r="A3551" s="76"/>
      <c r="B3551" s="96"/>
      <c r="C3551" s="46"/>
      <c r="D3551" s="46"/>
      <c r="E3551" s="46"/>
      <c r="F3551" s="46"/>
      <c r="G3551" s="46"/>
      <c r="H3551" s="46"/>
      <c r="I3551" s="46"/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1:26" x14ac:dyDescent="0.25">
      <c r="A3552" s="76"/>
      <c r="B3552" s="96"/>
      <c r="C3552" s="46"/>
      <c r="D3552" s="46"/>
      <c r="E3552" s="46"/>
      <c r="F3552" s="46"/>
      <c r="G3552" s="46"/>
      <c r="H3552" s="46"/>
      <c r="I3552" s="46"/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1:26" x14ac:dyDescent="0.25">
      <c r="A3553" s="76"/>
      <c r="B3553" s="96"/>
      <c r="C3553" s="46"/>
      <c r="D3553" s="46"/>
      <c r="E3553" s="46"/>
      <c r="F3553" s="46"/>
      <c r="G3553" s="46"/>
      <c r="H3553" s="46"/>
      <c r="I3553" s="46"/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1:26" x14ac:dyDescent="0.25">
      <c r="A3554" s="76"/>
      <c r="B3554" s="96"/>
      <c r="C3554" s="46"/>
      <c r="D3554" s="46"/>
      <c r="E3554" s="46"/>
      <c r="F3554" s="46"/>
      <c r="G3554" s="46"/>
      <c r="H3554" s="46"/>
      <c r="I3554" s="46"/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1:26" x14ac:dyDescent="0.25">
      <c r="A3555" s="76"/>
      <c r="B3555" s="96"/>
      <c r="C3555" s="46"/>
      <c r="D3555" s="46"/>
      <c r="E3555" s="46"/>
      <c r="F3555" s="46"/>
      <c r="G3555" s="46"/>
      <c r="H3555" s="46"/>
      <c r="I3555" s="46"/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1:26" x14ac:dyDescent="0.25">
      <c r="A3556" s="76"/>
      <c r="B3556" s="96"/>
      <c r="C3556" s="46"/>
      <c r="D3556" s="46"/>
      <c r="E3556" s="46"/>
      <c r="F3556" s="46"/>
      <c r="G3556" s="46"/>
      <c r="H3556" s="46"/>
      <c r="I3556" s="46"/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1:26" x14ac:dyDescent="0.25">
      <c r="A3557" s="76"/>
      <c r="B3557" s="96"/>
      <c r="C3557" s="46"/>
      <c r="D3557" s="46"/>
      <c r="E3557" s="46"/>
      <c r="F3557" s="46"/>
      <c r="G3557" s="46"/>
      <c r="H3557" s="46"/>
      <c r="I3557" s="46"/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1:26" x14ac:dyDescent="0.25">
      <c r="A3558" s="76"/>
      <c r="B3558" s="96"/>
      <c r="C3558" s="46"/>
      <c r="D3558" s="46"/>
      <c r="E3558" s="46"/>
      <c r="F3558" s="46"/>
      <c r="G3558" s="46"/>
      <c r="H3558" s="46"/>
      <c r="I3558" s="46"/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1:26" x14ac:dyDescent="0.25">
      <c r="A3559" s="76"/>
      <c r="B3559" s="96"/>
      <c r="C3559" s="46"/>
      <c r="D3559" s="46"/>
      <c r="E3559" s="46"/>
      <c r="F3559" s="46"/>
      <c r="G3559" s="46"/>
      <c r="H3559" s="46"/>
      <c r="I3559" s="46"/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1:26" x14ac:dyDescent="0.25">
      <c r="A3560" s="76"/>
      <c r="B3560" s="96"/>
      <c r="C3560" s="46"/>
      <c r="D3560" s="46"/>
      <c r="E3560" s="46"/>
      <c r="F3560" s="46"/>
      <c r="G3560" s="46"/>
      <c r="H3560" s="46"/>
      <c r="I3560" s="46"/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1:26" x14ac:dyDescent="0.25">
      <c r="A3561" s="76"/>
      <c r="B3561" s="96"/>
      <c r="C3561" s="46"/>
      <c r="D3561" s="46"/>
      <c r="E3561" s="46"/>
      <c r="F3561" s="46"/>
      <c r="G3561" s="46"/>
      <c r="H3561" s="46"/>
      <c r="I3561" s="46"/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1:26" x14ac:dyDescent="0.25">
      <c r="A3562" s="76"/>
      <c r="B3562" s="96"/>
      <c r="C3562" s="46"/>
      <c r="D3562" s="46"/>
      <c r="E3562" s="46"/>
      <c r="F3562" s="46"/>
      <c r="G3562" s="46"/>
      <c r="H3562" s="46"/>
      <c r="I3562" s="46"/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1:26" x14ac:dyDescent="0.25">
      <c r="A3563" s="76"/>
      <c r="B3563" s="96"/>
      <c r="C3563" s="46"/>
      <c r="D3563" s="46"/>
      <c r="E3563" s="46"/>
      <c r="F3563" s="46"/>
      <c r="G3563" s="46"/>
      <c r="H3563" s="46"/>
      <c r="I3563" s="46"/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1:26" x14ac:dyDescent="0.25">
      <c r="A3564" s="76"/>
      <c r="B3564" s="96"/>
      <c r="C3564" s="46"/>
      <c r="D3564" s="46"/>
      <c r="E3564" s="46"/>
      <c r="F3564" s="46"/>
      <c r="G3564" s="46"/>
      <c r="H3564" s="46"/>
      <c r="I3564" s="46"/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1:26" x14ac:dyDescent="0.25">
      <c r="A3565" s="76"/>
      <c r="B3565" s="96"/>
      <c r="C3565" s="46"/>
      <c r="D3565" s="46"/>
      <c r="E3565" s="46"/>
      <c r="F3565" s="46"/>
      <c r="G3565" s="46"/>
      <c r="H3565" s="46"/>
      <c r="I3565" s="46"/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1:26" x14ac:dyDescent="0.25">
      <c r="A3566" s="76"/>
      <c r="B3566" s="96"/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1:26" x14ac:dyDescent="0.25">
      <c r="A3567" s="76"/>
      <c r="B3567" s="96"/>
      <c r="C3567" s="46"/>
      <c r="D3567" s="46"/>
      <c r="E3567" s="46"/>
      <c r="F3567" s="46"/>
      <c r="G3567" s="46"/>
      <c r="H3567" s="46"/>
      <c r="I3567" s="46"/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1:26" x14ac:dyDescent="0.25">
      <c r="A3568" s="76"/>
      <c r="B3568" s="96"/>
      <c r="C3568" s="46"/>
      <c r="D3568" s="46"/>
      <c r="E3568" s="46"/>
      <c r="F3568" s="46"/>
      <c r="G3568" s="46"/>
      <c r="H3568" s="46"/>
      <c r="I3568" s="46"/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1:26" x14ac:dyDescent="0.25">
      <c r="A3569" s="76"/>
      <c r="B3569" s="96"/>
      <c r="C3569" s="46"/>
      <c r="D3569" s="46"/>
      <c r="E3569" s="46"/>
      <c r="F3569" s="46"/>
      <c r="G3569" s="46"/>
      <c r="H3569" s="46"/>
      <c r="I3569" s="46"/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1:26" x14ac:dyDescent="0.25">
      <c r="A3570" s="76"/>
      <c r="B3570" s="96"/>
      <c r="C3570" s="46"/>
      <c r="D3570" s="46"/>
      <c r="E3570" s="46"/>
      <c r="F3570" s="46"/>
      <c r="G3570" s="46"/>
      <c r="H3570" s="46"/>
      <c r="I3570" s="46"/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1:26" x14ac:dyDescent="0.25">
      <c r="A3571" s="76"/>
      <c r="B3571" s="96"/>
      <c r="C3571" s="46"/>
      <c r="D3571" s="46"/>
      <c r="E3571" s="46"/>
      <c r="F3571" s="46"/>
      <c r="G3571" s="46"/>
      <c r="H3571" s="46"/>
      <c r="I3571" s="46"/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1:26" x14ac:dyDescent="0.25">
      <c r="A3572" s="76"/>
      <c r="B3572" s="96"/>
      <c r="C3572" s="46"/>
      <c r="D3572" s="46"/>
      <c r="E3572" s="46"/>
      <c r="F3572" s="46"/>
      <c r="G3572" s="46"/>
      <c r="H3572" s="46"/>
      <c r="I3572" s="46"/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1:26" x14ac:dyDescent="0.25">
      <c r="A3573" s="76"/>
      <c r="B3573" s="96"/>
      <c r="C3573" s="46"/>
      <c r="D3573" s="46"/>
      <c r="E3573" s="46"/>
      <c r="F3573" s="46"/>
      <c r="G3573" s="46"/>
      <c r="H3573" s="46"/>
      <c r="I3573" s="46"/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1:26" x14ac:dyDescent="0.25">
      <c r="A3574" s="76"/>
      <c r="B3574" s="96"/>
      <c r="C3574" s="46"/>
      <c r="D3574" s="46"/>
      <c r="E3574" s="46"/>
      <c r="F3574" s="46"/>
      <c r="G3574" s="46"/>
      <c r="H3574" s="46"/>
      <c r="I3574" s="46"/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1:26" x14ac:dyDescent="0.25">
      <c r="A3575" s="76"/>
      <c r="B3575" s="96"/>
      <c r="C3575" s="46"/>
      <c r="D3575" s="46"/>
      <c r="E3575" s="46"/>
      <c r="F3575" s="46"/>
      <c r="G3575" s="46"/>
      <c r="H3575" s="46"/>
      <c r="I3575" s="46"/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1:26" x14ac:dyDescent="0.25">
      <c r="A3576" s="76"/>
      <c r="B3576" s="96"/>
      <c r="C3576" s="46"/>
      <c r="D3576" s="46"/>
      <c r="E3576" s="46"/>
      <c r="F3576" s="46"/>
      <c r="G3576" s="46"/>
      <c r="H3576" s="46"/>
      <c r="I3576" s="46"/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1:26" x14ac:dyDescent="0.25">
      <c r="A3577" s="76"/>
      <c r="B3577" s="96"/>
      <c r="C3577" s="46"/>
      <c r="D3577" s="46"/>
      <c r="E3577" s="46"/>
      <c r="F3577" s="46"/>
      <c r="G3577" s="46"/>
      <c r="H3577" s="46"/>
      <c r="I3577" s="46"/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1:26" x14ac:dyDescent="0.25">
      <c r="A3578" s="76"/>
      <c r="B3578" s="96"/>
      <c r="C3578" s="46"/>
      <c r="D3578" s="46"/>
      <c r="E3578" s="46"/>
      <c r="F3578" s="46"/>
      <c r="G3578" s="46"/>
      <c r="H3578" s="46"/>
      <c r="I3578" s="46"/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1:26" x14ac:dyDescent="0.25">
      <c r="A3579" s="76"/>
      <c r="B3579" s="96"/>
      <c r="C3579" s="46"/>
      <c r="D3579" s="46"/>
      <c r="E3579" s="46"/>
      <c r="F3579" s="46"/>
      <c r="G3579" s="46"/>
      <c r="H3579" s="46"/>
      <c r="I3579" s="46"/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1:26" x14ac:dyDescent="0.25">
      <c r="A3580" s="76"/>
      <c r="B3580" s="96"/>
      <c r="C3580" s="46"/>
      <c r="D3580" s="46"/>
      <c r="E3580" s="46"/>
      <c r="F3580" s="46"/>
      <c r="G3580" s="46"/>
      <c r="H3580" s="46"/>
      <c r="I3580" s="46"/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1:26" x14ac:dyDescent="0.25">
      <c r="A3581" s="76"/>
      <c r="B3581" s="96"/>
      <c r="C3581" s="46"/>
      <c r="D3581" s="46"/>
      <c r="E3581" s="46"/>
      <c r="F3581" s="46"/>
      <c r="G3581" s="46"/>
      <c r="H3581" s="46"/>
      <c r="I3581" s="46"/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1:26" x14ac:dyDescent="0.25">
      <c r="A3582" s="76"/>
      <c r="B3582" s="96"/>
      <c r="C3582" s="46"/>
      <c r="D3582" s="46"/>
      <c r="E3582" s="46"/>
      <c r="F3582" s="46"/>
      <c r="G3582" s="46"/>
      <c r="H3582" s="46"/>
      <c r="I3582" s="46"/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1:26" x14ac:dyDescent="0.25">
      <c r="A3583" s="76"/>
      <c r="B3583" s="96"/>
      <c r="C3583" s="46"/>
      <c r="D3583" s="46"/>
      <c r="E3583" s="46"/>
      <c r="F3583" s="46"/>
      <c r="G3583" s="46"/>
      <c r="H3583" s="46"/>
      <c r="I3583" s="46"/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1:26" x14ac:dyDescent="0.25">
      <c r="A3584" s="76"/>
      <c r="B3584" s="96"/>
      <c r="C3584" s="46"/>
      <c r="D3584" s="46"/>
      <c r="E3584" s="46"/>
      <c r="F3584" s="46"/>
      <c r="G3584" s="46"/>
      <c r="H3584" s="46"/>
      <c r="I3584" s="46"/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1:26" x14ac:dyDescent="0.25">
      <c r="A3585" s="76"/>
      <c r="B3585" s="96"/>
      <c r="C3585" s="46"/>
      <c r="D3585" s="46"/>
      <c r="E3585" s="46"/>
      <c r="F3585" s="46"/>
      <c r="G3585" s="46"/>
      <c r="H3585" s="46"/>
      <c r="I3585" s="46"/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1:26" x14ac:dyDescent="0.25">
      <c r="A3586" s="76"/>
      <c r="B3586" s="96"/>
      <c r="C3586" s="46"/>
      <c r="D3586" s="46"/>
      <c r="E3586" s="46"/>
      <c r="F3586" s="46"/>
      <c r="G3586" s="46"/>
      <c r="H3586" s="46"/>
      <c r="I3586" s="46"/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1:26" x14ac:dyDescent="0.25">
      <c r="A3587" s="76"/>
      <c r="B3587" s="96"/>
      <c r="C3587" s="46"/>
      <c r="D3587" s="46"/>
      <c r="E3587" s="46"/>
      <c r="F3587" s="46"/>
      <c r="G3587" s="46"/>
      <c r="H3587" s="46"/>
      <c r="I3587" s="46"/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1:26" x14ac:dyDescent="0.25">
      <c r="A3588" s="76"/>
      <c r="B3588" s="96"/>
      <c r="C3588" s="46"/>
      <c r="D3588" s="46"/>
      <c r="E3588" s="46"/>
      <c r="F3588" s="46"/>
      <c r="G3588" s="46"/>
      <c r="H3588" s="46"/>
      <c r="I3588" s="46"/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1:26" x14ac:dyDescent="0.25">
      <c r="A3589" s="76"/>
      <c r="B3589" s="96"/>
      <c r="C3589" s="46"/>
      <c r="D3589" s="46"/>
      <c r="E3589" s="46"/>
      <c r="F3589" s="46"/>
      <c r="G3589" s="46"/>
      <c r="H3589" s="46"/>
      <c r="I3589" s="46"/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1:26" x14ac:dyDescent="0.25">
      <c r="A3590" s="76"/>
      <c r="B3590" s="96"/>
      <c r="C3590" s="46"/>
      <c r="D3590" s="46"/>
      <c r="E3590" s="46"/>
      <c r="F3590" s="46"/>
      <c r="G3590" s="46"/>
      <c r="H3590" s="46"/>
      <c r="I3590" s="46"/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1:26" x14ac:dyDescent="0.25">
      <c r="A3591" s="76"/>
      <c r="B3591" s="96"/>
      <c r="C3591" s="46"/>
      <c r="D3591" s="46"/>
      <c r="E3591" s="46"/>
      <c r="F3591" s="46"/>
      <c r="G3591" s="46"/>
      <c r="H3591" s="46"/>
      <c r="I3591" s="46"/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1:26" x14ac:dyDescent="0.25">
      <c r="A3592" s="76"/>
      <c r="B3592" s="96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1:26" x14ac:dyDescent="0.25">
      <c r="A3593" s="76"/>
      <c r="B3593" s="96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1:26" x14ac:dyDescent="0.25">
      <c r="A3594" s="76"/>
      <c r="B3594" s="96"/>
      <c r="C3594" s="46"/>
      <c r="D3594" s="46"/>
      <c r="E3594" s="46"/>
      <c r="F3594" s="46"/>
      <c r="G3594" s="46"/>
      <c r="H3594" s="46"/>
      <c r="I3594" s="46"/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1:26" x14ac:dyDescent="0.25">
      <c r="A3595" s="76"/>
      <c r="B3595" s="96"/>
      <c r="C3595" s="46"/>
      <c r="D3595" s="46"/>
      <c r="E3595" s="46"/>
      <c r="F3595" s="46"/>
      <c r="G3595" s="46"/>
      <c r="H3595" s="46"/>
      <c r="I3595" s="46"/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1:26" x14ac:dyDescent="0.25">
      <c r="A3596" s="76"/>
      <c r="B3596" s="96"/>
      <c r="C3596" s="46"/>
      <c r="D3596" s="46"/>
      <c r="E3596" s="46"/>
      <c r="F3596" s="46"/>
      <c r="G3596" s="46"/>
      <c r="H3596" s="46"/>
      <c r="I3596" s="46"/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1:26" x14ac:dyDescent="0.25">
      <c r="A3597" s="76"/>
      <c r="B3597" s="96"/>
      <c r="C3597" s="46"/>
      <c r="D3597" s="46"/>
      <c r="E3597" s="46"/>
      <c r="F3597" s="46"/>
      <c r="G3597" s="46"/>
      <c r="H3597" s="46"/>
      <c r="I3597" s="46"/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1:26" x14ac:dyDescent="0.25">
      <c r="A3598" s="76"/>
      <c r="B3598" s="96"/>
      <c r="C3598" s="46"/>
      <c r="D3598" s="46"/>
      <c r="E3598" s="46"/>
      <c r="F3598" s="46"/>
      <c r="G3598" s="46"/>
      <c r="H3598" s="46"/>
      <c r="I3598" s="46"/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1:26" x14ac:dyDescent="0.25">
      <c r="A3599" s="76"/>
      <c r="B3599" s="96"/>
      <c r="C3599" s="46"/>
      <c r="D3599" s="46"/>
      <c r="E3599" s="46"/>
      <c r="F3599" s="46"/>
      <c r="G3599" s="46"/>
      <c r="H3599" s="46"/>
      <c r="I3599" s="46"/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1:26" x14ac:dyDescent="0.25">
      <c r="A3600" s="76"/>
      <c r="B3600" s="96"/>
      <c r="C3600" s="46"/>
      <c r="D3600" s="46"/>
      <c r="E3600" s="46"/>
      <c r="F3600" s="46"/>
      <c r="G3600" s="46"/>
      <c r="H3600" s="46"/>
      <c r="I3600" s="46"/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1:26" x14ac:dyDescent="0.25">
      <c r="A3601" s="76"/>
      <c r="B3601" s="96"/>
      <c r="C3601" s="46"/>
      <c r="D3601" s="46"/>
      <c r="E3601" s="46"/>
      <c r="F3601" s="46"/>
      <c r="G3601" s="46"/>
      <c r="H3601" s="46"/>
      <c r="I3601" s="46"/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1:26" x14ac:dyDescent="0.25">
      <c r="A3602" s="76"/>
      <c r="B3602" s="96"/>
      <c r="C3602" s="46"/>
      <c r="D3602" s="46"/>
      <c r="E3602" s="46"/>
      <c r="F3602" s="46"/>
      <c r="G3602" s="46"/>
      <c r="H3602" s="46"/>
      <c r="I3602" s="46"/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1:26" x14ac:dyDescent="0.25">
      <c r="A3603" s="76"/>
      <c r="B3603" s="96"/>
      <c r="C3603" s="46"/>
      <c r="D3603" s="46"/>
      <c r="E3603" s="46"/>
      <c r="F3603" s="46"/>
      <c r="G3603" s="46"/>
      <c r="H3603" s="46"/>
      <c r="I3603" s="46"/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1:26" x14ac:dyDescent="0.25">
      <c r="A3604" s="76"/>
      <c r="B3604" s="96"/>
      <c r="C3604" s="46"/>
      <c r="D3604" s="46"/>
      <c r="E3604" s="46"/>
      <c r="F3604" s="46"/>
      <c r="G3604" s="46"/>
      <c r="H3604" s="46"/>
      <c r="I3604" s="46"/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1:26" x14ac:dyDescent="0.25">
      <c r="A3605" s="76"/>
      <c r="B3605" s="96"/>
      <c r="C3605" s="46"/>
      <c r="D3605" s="46"/>
      <c r="E3605" s="46"/>
      <c r="F3605" s="46"/>
      <c r="G3605" s="46"/>
      <c r="H3605" s="46"/>
      <c r="I3605" s="46"/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1:26" x14ac:dyDescent="0.25">
      <c r="A3606" s="76"/>
      <c r="B3606" s="96"/>
      <c r="C3606" s="46"/>
      <c r="D3606" s="46"/>
      <c r="E3606" s="46"/>
      <c r="F3606" s="46"/>
      <c r="G3606" s="46"/>
      <c r="H3606" s="46"/>
      <c r="I3606" s="46"/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1:26" x14ac:dyDescent="0.25">
      <c r="A3607" s="76"/>
      <c r="B3607" s="96"/>
      <c r="C3607" s="46"/>
      <c r="D3607" s="46"/>
      <c r="E3607" s="46"/>
      <c r="F3607" s="46"/>
      <c r="G3607" s="46"/>
      <c r="H3607" s="46"/>
      <c r="I3607" s="46"/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1:26" x14ac:dyDescent="0.25">
      <c r="A3608" s="76"/>
      <c r="B3608" s="96"/>
      <c r="C3608" s="46"/>
      <c r="D3608" s="46"/>
      <c r="E3608" s="46"/>
      <c r="F3608" s="46"/>
      <c r="G3608" s="46"/>
      <c r="H3608" s="46"/>
      <c r="I3608" s="46"/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1:26" x14ac:dyDescent="0.25">
      <c r="A3609" s="76"/>
      <c r="B3609" s="96"/>
      <c r="C3609" s="46"/>
      <c r="D3609" s="46"/>
      <c r="E3609" s="46"/>
      <c r="F3609" s="46"/>
      <c r="G3609" s="46"/>
      <c r="H3609" s="46"/>
      <c r="I3609" s="46"/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1:26" x14ac:dyDescent="0.25">
      <c r="A3610" s="76"/>
      <c r="B3610" s="96"/>
      <c r="C3610" s="46"/>
      <c r="D3610" s="46"/>
      <c r="E3610" s="46"/>
      <c r="F3610" s="46"/>
      <c r="G3610" s="46"/>
      <c r="H3610" s="46"/>
      <c r="I3610" s="46"/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1:26" x14ac:dyDescent="0.25">
      <c r="A3611" s="76"/>
      <c r="B3611" s="96"/>
      <c r="C3611" s="46"/>
      <c r="D3611" s="46"/>
      <c r="E3611" s="46"/>
      <c r="F3611" s="46"/>
      <c r="G3611" s="46"/>
      <c r="H3611" s="46"/>
      <c r="I3611" s="46"/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1:26" x14ac:dyDescent="0.25">
      <c r="A3612" s="76"/>
      <c r="B3612" s="96"/>
      <c r="C3612" s="46"/>
      <c r="D3612" s="46"/>
      <c r="E3612" s="46"/>
      <c r="F3612" s="46"/>
      <c r="G3612" s="46"/>
      <c r="H3612" s="46"/>
      <c r="I3612" s="46"/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1:26" x14ac:dyDescent="0.25">
      <c r="A3613" s="76"/>
      <c r="B3613" s="96"/>
      <c r="C3613" s="46"/>
      <c r="D3613" s="46"/>
      <c r="E3613" s="46"/>
      <c r="F3613" s="46"/>
      <c r="G3613" s="46"/>
      <c r="H3613" s="46"/>
      <c r="I3613" s="46"/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1:26" x14ac:dyDescent="0.25">
      <c r="A3614" s="76"/>
      <c r="B3614" s="96"/>
      <c r="C3614" s="46"/>
      <c r="D3614" s="46"/>
      <c r="E3614" s="46"/>
      <c r="F3614" s="46"/>
      <c r="G3614" s="46"/>
      <c r="H3614" s="46"/>
      <c r="I3614" s="46"/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1:26" x14ac:dyDescent="0.25">
      <c r="A3615" s="76"/>
      <c r="B3615" s="96"/>
      <c r="C3615" s="46"/>
      <c r="D3615" s="46"/>
      <c r="E3615" s="46"/>
      <c r="F3615" s="46"/>
      <c r="G3615" s="46"/>
      <c r="H3615" s="46"/>
      <c r="I3615" s="46"/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1:26" x14ac:dyDescent="0.25">
      <c r="A3616" s="76"/>
      <c r="B3616" s="96"/>
      <c r="C3616" s="46"/>
      <c r="D3616" s="46"/>
      <c r="E3616" s="46"/>
      <c r="F3616" s="46"/>
      <c r="G3616" s="46"/>
      <c r="H3616" s="46"/>
      <c r="I3616" s="46"/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1:26" x14ac:dyDescent="0.25">
      <c r="A3617" s="76"/>
      <c r="B3617" s="96"/>
      <c r="C3617" s="46"/>
      <c r="D3617" s="46"/>
      <c r="E3617" s="46"/>
      <c r="F3617" s="46"/>
      <c r="G3617" s="46"/>
      <c r="H3617" s="46"/>
      <c r="I3617" s="46"/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1:26" x14ac:dyDescent="0.25">
      <c r="A3618" s="76"/>
      <c r="B3618" s="96"/>
      <c r="C3618" s="46"/>
      <c r="D3618" s="46"/>
      <c r="E3618" s="46"/>
      <c r="F3618" s="46"/>
      <c r="G3618" s="46"/>
      <c r="H3618" s="46"/>
      <c r="I3618" s="46"/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1:26" x14ac:dyDescent="0.25">
      <c r="A3619" s="76"/>
      <c r="B3619" s="96"/>
      <c r="C3619" s="46"/>
      <c r="D3619" s="46"/>
      <c r="E3619" s="46"/>
      <c r="F3619" s="46"/>
      <c r="G3619" s="46"/>
      <c r="H3619" s="46"/>
      <c r="I3619" s="46"/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1:26" x14ac:dyDescent="0.25">
      <c r="A3620" s="76"/>
      <c r="B3620" s="96"/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1:26" x14ac:dyDescent="0.25">
      <c r="A3621" s="76"/>
      <c r="B3621" s="96"/>
      <c r="C3621" s="46"/>
      <c r="D3621" s="46"/>
      <c r="E3621" s="46"/>
      <c r="F3621" s="46"/>
      <c r="G3621" s="46"/>
      <c r="H3621" s="46"/>
      <c r="I3621" s="46"/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1:26" x14ac:dyDescent="0.25">
      <c r="A3622" s="76"/>
      <c r="B3622" s="96"/>
      <c r="C3622" s="46"/>
      <c r="D3622" s="46"/>
      <c r="E3622" s="46"/>
      <c r="F3622" s="46"/>
      <c r="G3622" s="46"/>
      <c r="H3622" s="46"/>
      <c r="I3622" s="46"/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1:26" x14ac:dyDescent="0.25">
      <c r="A3623" s="76"/>
      <c r="B3623" s="96"/>
      <c r="C3623" s="46"/>
      <c r="D3623" s="46"/>
      <c r="E3623" s="46"/>
      <c r="F3623" s="46"/>
      <c r="G3623" s="46"/>
      <c r="H3623" s="46"/>
      <c r="I3623" s="46"/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1:26" x14ac:dyDescent="0.25">
      <c r="A3624" s="76"/>
      <c r="B3624" s="96"/>
      <c r="C3624" s="46"/>
      <c r="D3624" s="46"/>
      <c r="E3624" s="46"/>
      <c r="F3624" s="46"/>
      <c r="G3624" s="46"/>
      <c r="H3624" s="46"/>
      <c r="I3624" s="46"/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1:26" x14ac:dyDescent="0.25">
      <c r="A3625" s="76"/>
      <c r="B3625" s="96"/>
      <c r="C3625" s="46"/>
      <c r="D3625" s="46"/>
      <c r="E3625" s="46"/>
      <c r="F3625" s="46"/>
      <c r="G3625" s="46"/>
      <c r="H3625" s="46"/>
      <c r="I3625" s="46"/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1:26" x14ac:dyDescent="0.25">
      <c r="A3626" s="76"/>
      <c r="B3626" s="96"/>
      <c r="C3626" s="46"/>
      <c r="D3626" s="46"/>
      <c r="E3626" s="46"/>
      <c r="F3626" s="46"/>
      <c r="G3626" s="46"/>
      <c r="H3626" s="46"/>
      <c r="I3626" s="46"/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1:26" x14ac:dyDescent="0.25">
      <c r="A3627" s="76"/>
      <c r="B3627" s="96"/>
      <c r="C3627" s="46"/>
      <c r="D3627" s="46"/>
      <c r="E3627" s="46"/>
      <c r="F3627" s="46"/>
      <c r="G3627" s="46"/>
      <c r="H3627" s="46"/>
      <c r="I3627" s="46"/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1:26" x14ac:dyDescent="0.25">
      <c r="A3628" s="76"/>
      <c r="B3628" s="96"/>
      <c r="C3628" s="46"/>
      <c r="D3628" s="46"/>
      <c r="E3628" s="46"/>
      <c r="F3628" s="46"/>
      <c r="G3628" s="46"/>
      <c r="H3628" s="46"/>
      <c r="I3628" s="46"/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1:26" x14ac:dyDescent="0.25">
      <c r="A3629" s="76"/>
      <c r="B3629" s="96"/>
      <c r="C3629" s="46"/>
      <c r="D3629" s="46"/>
      <c r="E3629" s="46"/>
      <c r="F3629" s="46"/>
      <c r="G3629" s="46"/>
      <c r="H3629" s="46"/>
      <c r="I3629" s="46"/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1:26" x14ac:dyDescent="0.25">
      <c r="A3630" s="76"/>
      <c r="B3630" s="96"/>
      <c r="C3630" s="46"/>
      <c r="D3630" s="46"/>
      <c r="E3630" s="46"/>
      <c r="F3630" s="46"/>
      <c r="G3630" s="46"/>
      <c r="H3630" s="46"/>
      <c r="I3630" s="46"/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1:26" x14ac:dyDescent="0.25">
      <c r="A3631" s="76"/>
      <c r="B3631" s="96"/>
      <c r="C3631" s="46"/>
      <c r="D3631" s="46"/>
      <c r="E3631" s="46"/>
      <c r="F3631" s="46"/>
      <c r="G3631" s="46"/>
      <c r="H3631" s="46"/>
      <c r="I3631" s="46"/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1:26" x14ac:dyDescent="0.25">
      <c r="A3632" s="76"/>
      <c r="B3632" s="96"/>
      <c r="C3632" s="46"/>
      <c r="D3632" s="46"/>
      <c r="E3632" s="46"/>
      <c r="F3632" s="46"/>
      <c r="G3632" s="46"/>
      <c r="H3632" s="46"/>
      <c r="I3632" s="46"/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1:26" x14ac:dyDescent="0.25">
      <c r="A3633" s="76"/>
      <c r="B3633" s="96"/>
      <c r="C3633" s="46"/>
      <c r="D3633" s="46"/>
      <c r="E3633" s="46"/>
      <c r="F3633" s="46"/>
      <c r="G3633" s="46"/>
      <c r="H3633" s="46"/>
      <c r="I3633" s="46"/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1:26" x14ac:dyDescent="0.25">
      <c r="A3634" s="76"/>
      <c r="B3634" s="96"/>
      <c r="C3634" s="46"/>
      <c r="D3634" s="46"/>
      <c r="E3634" s="46"/>
      <c r="F3634" s="46"/>
      <c r="G3634" s="46"/>
      <c r="H3634" s="46"/>
      <c r="I3634" s="46"/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1:26" x14ac:dyDescent="0.25">
      <c r="A3635" s="76"/>
      <c r="B3635" s="96"/>
      <c r="C3635" s="46"/>
      <c r="D3635" s="46"/>
      <c r="E3635" s="46"/>
      <c r="F3635" s="46"/>
      <c r="G3635" s="46"/>
      <c r="H3635" s="46"/>
      <c r="I3635" s="46"/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1:26" x14ac:dyDescent="0.25">
      <c r="A3636" s="76"/>
      <c r="B3636" s="96"/>
      <c r="C3636" s="46"/>
      <c r="D3636" s="46"/>
      <c r="E3636" s="46"/>
      <c r="F3636" s="46"/>
      <c r="G3636" s="46"/>
      <c r="H3636" s="46"/>
      <c r="I3636" s="46"/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1:26" x14ac:dyDescent="0.25">
      <c r="A3637" s="76"/>
      <c r="B3637" s="96"/>
      <c r="C3637" s="46"/>
      <c r="D3637" s="46"/>
      <c r="E3637" s="46"/>
      <c r="F3637" s="46"/>
      <c r="G3637" s="46"/>
      <c r="H3637" s="46"/>
      <c r="I3637" s="46"/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1:26" x14ac:dyDescent="0.25">
      <c r="A3638" s="76"/>
      <c r="B3638" s="96"/>
      <c r="C3638" s="46"/>
      <c r="D3638" s="46"/>
      <c r="E3638" s="46"/>
      <c r="F3638" s="46"/>
      <c r="G3638" s="46"/>
      <c r="H3638" s="46"/>
      <c r="I3638" s="46"/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1:26" x14ac:dyDescent="0.25">
      <c r="A3639" s="76"/>
      <c r="B3639" s="96"/>
      <c r="C3639" s="46"/>
      <c r="D3639" s="46"/>
      <c r="E3639" s="46"/>
      <c r="F3639" s="46"/>
      <c r="G3639" s="46"/>
      <c r="H3639" s="46"/>
      <c r="I3639" s="46"/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1:26" x14ac:dyDescent="0.25">
      <c r="A3640" s="76"/>
      <c r="B3640" s="96"/>
      <c r="C3640" s="46"/>
      <c r="D3640" s="46"/>
      <c r="E3640" s="46"/>
      <c r="F3640" s="46"/>
      <c r="G3640" s="46"/>
      <c r="H3640" s="46"/>
      <c r="I3640" s="46"/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1:26" x14ac:dyDescent="0.25">
      <c r="A3641" s="76"/>
      <c r="B3641" s="96"/>
      <c r="C3641" s="46"/>
      <c r="D3641" s="46"/>
      <c r="E3641" s="46"/>
      <c r="F3641" s="46"/>
      <c r="G3641" s="46"/>
      <c r="H3641" s="46"/>
      <c r="I3641" s="46"/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1:26" x14ac:dyDescent="0.25">
      <c r="A3642" s="76"/>
      <c r="B3642" s="96"/>
      <c r="C3642" s="46"/>
      <c r="D3642" s="46"/>
      <c r="E3642" s="46"/>
      <c r="F3642" s="46"/>
      <c r="G3642" s="46"/>
      <c r="H3642" s="46"/>
      <c r="I3642" s="46"/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1:26" x14ac:dyDescent="0.25">
      <c r="A3643" s="76"/>
      <c r="B3643" s="96"/>
      <c r="C3643" s="46"/>
      <c r="D3643" s="46"/>
      <c r="E3643" s="46"/>
      <c r="F3643" s="46"/>
      <c r="G3643" s="46"/>
      <c r="H3643" s="46"/>
      <c r="I3643" s="46"/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1:26" x14ac:dyDescent="0.25">
      <c r="A3644" s="76"/>
      <c r="B3644" s="96"/>
      <c r="C3644" s="46"/>
      <c r="D3644" s="46"/>
      <c r="E3644" s="46"/>
      <c r="F3644" s="46"/>
      <c r="G3644" s="46"/>
      <c r="H3644" s="46"/>
      <c r="I3644" s="46"/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1:26" x14ac:dyDescent="0.25">
      <c r="A3645" s="76"/>
      <c r="B3645" s="96"/>
      <c r="C3645" s="46"/>
      <c r="D3645" s="46"/>
      <c r="E3645" s="46"/>
      <c r="F3645" s="46"/>
      <c r="G3645" s="46"/>
      <c r="H3645" s="46"/>
      <c r="I3645" s="46"/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1:26" x14ac:dyDescent="0.25">
      <c r="A3646" s="76"/>
      <c r="B3646" s="96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1:26" x14ac:dyDescent="0.25">
      <c r="A3647" s="76"/>
      <c r="B3647" s="96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1:26" x14ac:dyDescent="0.25">
      <c r="A3648" s="76"/>
      <c r="B3648" s="96"/>
      <c r="C3648" s="46"/>
      <c r="D3648" s="46"/>
      <c r="E3648" s="46"/>
      <c r="F3648" s="46"/>
      <c r="G3648" s="46"/>
      <c r="H3648" s="46"/>
      <c r="I3648" s="46"/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1:26" x14ac:dyDescent="0.25">
      <c r="A3649" s="76"/>
      <c r="B3649" s="96"/>
      <c r="C3649" s="46"/>
      <c r="D3649" s="46"/>
      <c r="E3649" s="46"/>
      <c r="F3649" s="46"/>
      <c r="G3649" s="46"/>
      <c r="H3649" s="46"/>
      <c r="I3649" s="46"/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1:26" x14ac:dyDescent="0.25">
      <c r="A3650" s="76"/>
      <c r="B3650" s="96"/>
      <c r="C3650" s="46"/>
      <c r="D3650" s="46"/>
      <c r="E3650" s="46"/>
      <c r="F3650" s="46"/>
      <c r="G3650" s="46"/>
      <c r="H3650" s="46"/>
      <c r="I3650" s="46"/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1:26" x14ac:dyDescent="0.25">
      <c r="A3651" s="76"/>
      <c r="B3651" s="96"/>
      <c r="C3651" s="46"/>
      <c r="D3651" s="46"/>
      <c r="E3651" s="46"/>
      <c r="F3651" s="46"/>
      <c r="G3651" s="46"/>
      <c r="H3651" s="46"/>
      <c r="I3651" s="46"/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1:26" x14ac:dyDescent="0.25">
      <c r="A3652" s="76"/>
      <c r="B3652" s="96"/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1:26" x14ac:dyDescent="0.25">
      <c r="A3653" s="76"/>
      <c r="B3653" s="96"/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1:26" x14ac:dyDescent="0.25">
      <c r="A3654" s="76"/>
      <c r="B3654" s="96"/>
      <c r="C3654" s="46"/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1:26" x14ac:dyDescent="0.25">
      <c r="A3655" s="76"/>
      <c r="B3655" s="96"/>
      <c r="C3655" s="46"/>
      <c r="D3655" s="46"/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1:26" x14ac:dyDescent="0.25">
      <c r="A3656" s="76"/>
      <c r="B3656" s="96"/>
      <c r="C3656" s="46"/>
      <c r="D3656" s="46"/>
      <c r="E3656" s="46"/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1:26" x14ac:dyDescent="0.25">
      <c r="A3657" s="76"/>
      <c r="B3657" s="96"/>
      <c r="C3657" s="46"/>
      <c r="D3657" s="46"/>
      <c r="E3657" s="46"/>
      <c r="F3657" s="46"/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1:26" x14ac:dyDescent="0.25">
      <c r="A3658" s="76"/>
      <c r="B3658" s="96"/>
      <c r="C3658" s="46"/>
      <c r="D3658" s="46"/>
      <c r="E3658" s="46"/>
      <c r="F3658" s="46"/>
      <c r="G3658" s="46"/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1:26" x14ac:dyDescent="0.25">
      <c r="A3659" s="76"/>
      <c r="B3659" s="96"/>
      <c r="C3659" s="46"/>
      <c r="D3659" s="46"/>
      <c r="E3659" s="46"/>
      <c r="F3659" s="46"/>
      <c r="G3659" s="46"/>
      <c r="H3659" s="46"/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1:26" x14ac:dyDescent="0.25">
      <c r="A3660" s="76"/>
      <c r="B3660" s="96"/>
      <c r="C3660" s="46"/>
      <c r="D3660" s="46"/>
      <c r="E3660" s="46"/>
      <c r="F3660" s="46"/>
      <c r="G3660" s="46"/>
      <c r="H3660" s="46"/>
      <c r="I3660" s="46"/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1:26" x14ac:dyDescent="0.25">
      <c r="A3661" s="76"/>
      <c r="B3661" s="96"/>
      <c r="C3661" s="46"/>
      <c r="D3661" s="46"/>
      <c r="E3661" s="46"/>
      <c r="F3661" s="46"/>
      <c r="G3661" s="46"/>
      <c r="H3661" s="46"/>
      <c r="I3661" s="46"/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1:26" x14ac:dyDescent="0.25">
      <c r="A3662" s="76"/>
      <c r="B3662" s="96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1:26" x14ac:dyDescent="0.25">
      <c r="A3663" s="76"/>
      <c r="B3663" s="96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1:26" x14ac:dyDescent="0.25">
      <c r="A3664" s="76"/>
      <c r="B3664" s="96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1:26" x14ac:dyDescent="0.25">
      <c r="A3665" s="76"/>
      <c r="B3665" s="96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1:26" x14ac:dyDescent="0.25">
      <c r="A3666" s="76"/>
      <c r="B3666" s="96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1:26" x14ac:dyDescent="0.25">
      <c r="A3667" s="76"/>
      <c r="B3667" s="96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1:26" x14ac:dyDescent="0.25">
      <c r="A3668" s="76"/>
      <c r="B3668" s="96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1:26" x14ac:dyDescent="0.25">
      <c r="A3669" s="76"/>
      <c r="B3669" s="96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1:26" x14ac:dyDescent="0.25">
      <c r="A3670" s="76"/>
      <c r="B3670" s="96"/>
      <c r="C3670" s="46"/>
      <c r="D3670" s="46"/>
      <c r="E3670" s="46"/>
      <c r="F3670" s="46"/>
      <c r="G3670" s="46"/>
      <c r="H3670" s="46"/>
      <c r="I3670" s="46"/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1:26" x14ac:dyDescent="0.25">
      <c r="A3671" s="76"/>
      <c r="B3671" s="96"/>
      <c r="C3671" s="46"/>
      <c r="D3671" s="46"/>
      <c r="E3671" s="46"/>
      <c r="F3671" s="46"/>
      <c r="G3671" s="46"/>
      <c r="H3671" s="46"/>
      <c r="I3671" s="46"/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1:26" x14ac:dyDescent="0.25">
      <c r="A3672" s="76"/>
      <c r="B3672" s="96"/>
      <c r="C3672" s="46"/>
      <c r="D3672" s="46"/>
      <c r="E3672" s="46"/>
      <c r="F3672" s="46"/>
      <c r="G3672" s="46"/>
      <c r="H3672" s="46"/>
      <c r="I3672" s="46"/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1:26" x14ac:dyDescent="0.25">
      <c r="A3673" s="76"/>
      <c r="B3673" s="96"/>
      <c r="C3673" s="46"/>
      <c r="D3673" s="46"/>
      <c r="E3673" s="46"/>
      <c r="F3673" s="46"/>
      <c r="G3673" s="46"/>
      <c r="H3673" s="46"/>
      <c r="I3673" s="46"/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1:26" x14ac:dyDescent="0.25">
      <c r="A3674" s="76"/>
      <c r="B3674" s="96"/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1:26" x14ac:dyDescent="0.25">
      <c r="A3675" s="76"/>
      <c r="B3675" s="96"/>
      <c r="C3675" s="46"/>
      <c r="D3675" s="46"/>
      <c r="E3675" s="46"/>
      <c r="F3675" s="46"/>
      <c r="G3675" s="46"/>
      <c r="H3675" s="46"/>
      <c r="I3675" s="46"/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1:26" x14ac:dyDescent="0.25">
      <c r="A3676" s="76"/>
      <c r="B3676" s="96"/>
      <c r="C3676" s="46"/>
      <c r="D3676" s="46"/>
      <c r="E3676" s="46"/>
      <c r="F3676" s="46"/>
      <c r="G3676" s="46"/>
      <c r="H3676" s="46"/>
      <c r="I3676" s="46"/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1:26" x14ac:dyDescent="0.25">
      <c r="A3677" s="76"/>
      <c r="B3677" s="96"/>
      <c r="C3677" s="46"/>
      <c r="D3677" s="46"/>
      <c r="E3677" s="46"/>
      <c r="F3677" s="46"/>
      <c r="G3677" s="46"/>
      <c r="H3677" s="46"/>
      <c r="I3677" s="46"/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1:26" x14ac:dyDescent="0.25">
      <c r="A3678" s="76"/>
      <c r="B3678" s="96"/>
      <c r="C3678" s="46"/>
      <c r="D3678" s="46"/>
      <c r="E3678" s="46"/>
      <c r="F3678" s="46"/>
      <c r="G3678" s="46"/>
      <c r="H3678" s="46"/>
      <c r="I3678" s="46"/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1:26" x14ac:dyDescent="0.25">
      <c r="A3679" s="76"/>
      <c r="B3679" s="96"/>
      <c r="C3679" s="46"/>
      <c r="D3679" s="46"/>
      <c r="E3679" s="46"/>
      <c r="F3679" s="46"/>
      <c r="G3679" s="46"/>
      <c r="H3679" s="46"/>
      <c r="I3679" s="46"/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1:26" x14ac:dyDescent="0.25">
      <c r="A3680" s="76"/>
      <c r="B3680" s="96"/>
      <c r="C3680" s="46"/>
      <c r="D3680" s="46"/>
      <c r="E3680" s="46"/>
      <c r="F3680" s="46"/>
      <c r="G3680" s="46"/>
      <c r="H3680" s="46"/>
      <c r="I3680" s="46"/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1:26" x14ac:dyDescent="0.25">
      <c r="A3681" s="76"/>
      <c r="B3681" s="96"/>
      <c r="C3681" s="46"/>
      <c r="D3681" s="46"/>
      <c r="E3681" s="46"/>
      <c r="F3681" s="46"/>
      <c r="G3681" s="46"/>
      <c r="H3681" s="46"/>
      <c r="I3681" s="46"/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1:26" x14ac:dyDescent="0.25">
      <c r="A3682" s="76"/>
      <c r="B3682" s="96"/>
      <c r="C3682" s="46"/>
      <c r="D3682" s="46"/>
      <c r="E3682" s="46"/>
      <c r="F3682" s="46"/>
      <c r="G3682" s="46"/>
      <c r="H3682" s="46"/>
      <c r="I3682" s="46"/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1:26" x14ac:dyDescent="0.25">
      <c r="A3683" s="76"/>
      <c r="B3683" s="96"/>
      <c r="C3683" s="46"/>
      <c r="D3683" s="46"/>
      <c r="E3683" s="46"/>
      <c r="F3683" s="46"/>
      <c r="G3683" s="46"/>
      <c r="H3683" s="46"/>
      <c r="I3683" s="46"/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1:26" x14ac:dyDescent="0.25">
      <c r="A3684" s="76"/>
      <c r="B3684" s="96"/>
      <c r="C3684" s="46"/>
      <c r="D3684" s="46"/>
      <c r="E3684" s="46"/>
      <c r="F3684" s="46"/>
      <c r="G3684" s="46"/>
      <c r="H3684" s="46"/>
      <c r="I3684" s="46"/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1:26" x14ac:dyDescent="0.25">
      <c r="A3685" s="76"/>
      <c r="B3685" s="96"/>
      <c r="C3685" s="46"/>
      <c r="D3685" s="46"/>
      <c r="E3685" s="46"/>
      <c r="F3685" s="46"/>
      <c r="G3685" s="46"/>
      <c r="H3685" s="46"/>
      <c r="I3685" s="46"/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1:26" x14ac:dyDescent="0.25">
      <c r="A3686" s="76"/>
      <c r="B3686" s="96"/>
      <c r="C3686" s="46"/>
      <c r="D3686" s="46"/>
      <c r="E3686" s="46"/>
      <c r="F3686" s="46"/>
      <c r="G3686" s="46"/>
      <c r="H3686" s="46"/>
      <c r="I3686" s="46"/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1:26" x14ac:dyDescent="0.25">
      <c r="A3687" s="76"/>
      <c r="B3687" s="96"/>
      <c r="C3687" s="46"/>
      <c r="D3687" s="46"/>
      <c r="E3687" s="46"/>
      <c r="F3687" s="46"/>
      <c r="G3687" s="46"/>
      <c r="H3687" s="46"/>
      <c r="I3687" s="46"/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1:26" x14ac:dyDescent="0.25">
      <c r="A3688" s="76"/>
      <c r="B3688" s="96"/>
      <c r="C3688" s="46"/>
      <c r="D3688" s="46"/>
      <c r="E3688" s="46"/>
      <c r="F3688" s="46"/>
      <c r="G3688" s="46"/>
      <c r="H3688" s="46"/>
      <c r="I3688" s="46"/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1:26" x14ac:dyDescent="0.25">
      <c r="A3689" s="76"/>
      <c r="B3689" s="96"/>
      <c r="C3689" s="46"/>
      <c r="D3689" s="46"/>
      <c r="E3689" s="46"/>
      <c r="F3689" s="46"/>
      <c r="G3689" s="46"/>
      <c r="H3689" s="46"/>
      <c r="I3689" s="46"/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1:26" x14ac:dyDescent="0.25">
      <c r="A3690" s="76"/>
      <c r="B3690" s="96"/>
      <c r="C3690" s="46"/>
      <c r="D3690" s="46"/>
      <c r="E3690" s="46"/>
      <c r="F3690" s="46"/>
      <c r="G3690" s="46"/>
      <c r="H3690" s="46"/>
      <c r="I3690" s="46"/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1:26" x14ac:dyDescent="0.25">
      <c r="A3691" s="76"/>
      <c r="B3691" s="96"/>
      <c r="C3691" s="46"/>
      <c r="D3691" s="46"/>
      <c r="E3691" s="46"/>
      <c r="F3691" s="46"/>
      <c r="G3691" s="46"/>
      <c r="H3691" s="46"/>
      <c r="I3691" s="46"/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1:26" x14ac:dyDescent="0.25">
      <c r="A3692" s="76"/>
      <c r="B3692" s="96"/>
      <c r="C3692" s="46"/>
      <c r="D3692" s="46"/>
      <c r="E3692" s="46"/>
      <c r="F3692" s="46"/>
      <c r="G3692" s="46"/>
      <c r="H3692" s="46"/>
      <c r="I3692" s="46"/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1:26" x14ac:dyDescent="0.25">
      <c r="A3693" s="76"/>
      <c r="B3693" s="96"/>
      <c r="C3693" s="46"/>
      <c r="D3693" s="46"/>
      <c r="E3693" s="46"/>
      <c r="F3693" s="46"/>
      <c r="G3693" s="46"/>
      <c r="H3693" s="46"/>
      <c r="I3693" s="46"/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1:26" x14ac:dyDescent="0.25">
      <c r="A3694" s="76"/>
      <c r="B3694" s="96"/>
      <c r="C3694" s="46"/>
      <c r="D3694" s="46"/>
      <c r="E3694" s="46"/>
      <c r="F3694" s="46"/>
      <c r="G3694" s="46"/>
      <c r="H3694" s="46"/>
      <c r="I3694" s="46"/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1:26" x14ac:dyDescent="0.25">
      <c r="A3695" s="76"/>
      <c r="B3695" s="96"/>
      <c r="C3695" s="46"/>
      <c r="D3695" s="46"/>
      <c r="E3695" s="46"/>
      <c r="F3695" s="46"/>
      <c r="G3695" s="46"/>
      <c r="H3695" s="46"/>
      <c r="I3695" s="46"/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1:26" x14ac:dyDescent="0.25">
      <c r="A3696" s="76"/>
      <c r="B3696" s="96"/>
      <c r="C3696" s="46"/>
      <c r="D3696" s="46"/>
      <c r="E3696" s="46"/>
      <c r="F3696" s="46"/>
      <c r="G3696" s="46"/>
      <c r="H3696" s="46"/>
      <c r="I3696" s="46"/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1:26" x14ac:dyDescent="0.25">
      <c r="A3697" s="76"/>
      <c r="B3697" s="96"/>
      <c r="C3697" s="46"/>
      <c r="D3697" s="46"/>
      <c r="E3697" s="46"/>
      <c r="F3697" s="46"/>
      <c r="G3697" s="46"/>
      <c r="H3697" s="46"/>
      <c r="I3697" s="46"/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1:26" x14ac:dyDescent="0.25">
      <c r="A3698" s="76"/>
      <c r="B3698" s="96"/>
      <c r="C3698" s="46"/>
      <c r="D3698" s="46"/>
      <c r="E3698" s="46"/>
      <c r="F3698" s="46"/>
      <c r="G3698" s="46"/>
      <c r="H3698" s="46"/>
      <c r="I3698" s="46"/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1:26" x14ac:dyDescent="0.25">
      <c r="A3699" s="76"/>
      <c r="B3699" s="96"/>
      <c r="C3699" s="46"/>
      <c r="D3699" s="46"/>
      <c r="E3699" s="46"/>
      <c r="F3699" s="46"/>
      <c r="G3699" s="46"/>
      <c r="H3699" s="46"/>
      <c r="I3699" s="46"/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1:26" x14ac:dyDescent="0.25">
      <c r="A3700" s="76"/>
      <c r="B3700" s="96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1:26" x14ac:dyDescent="0.25">
      <c r="A3701" s="76"/>
      <c r="B3701" s="96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1:26" x14ac:dyDescent="0.25">
      <c r="A3702" s="76"/>
      <c r="B3702" s="96"/>
      <c r="C3702" s="46"/>
      <c r="D3702" s="46"/>
      <c r="E3702" s="46"/>
      <c r="F3702" s="46"/>
      <c r="G3702" s="46"/>
      <c r="H3702" s="46"/>
      <c r="I3702" s="46"/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1:26" x14ac:dyDescent="0.25">
      <c r="A3703" s="76"/>
      <c r="B3703" s="96"/>
      <c r="C3703" s="46"/>
      <c r="D3703" s="46"/>
      <c r="E3703" s="46"/>
      <c r="F3703" s="46"/>
      <c r="G3703" s="46"/>
      <c r="H3703" s="46"/>
      <c r="I3703" s="46"/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1:26" x14ac:dyDescent="0.25">
      <c r="A3704" s="76"/>
      <c r="B3704" s="96"/>
      <c r="C3704" s="46"/>
      <c r="D3704" s="46"/>
      <c r="E3704" s="46"/>
      <c r="F3704" s="46"/>
      <c r="G3704" s="46"/>
      <c r="H3704" s="46"/>
      <c r="I3704" s="46"/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1:26" x14ac:dyDescent="0.25">
      <c r="A3705" s="76"/>
      <c r="B3705" s="96"/>
      <c r="C3705" s="46"/>
      <c r="D3705" s="46"/>
      <c r="E3705" s="46"/>
      <c r="F3705" s="46"/>
      <c r="G3705" s="46"/>
      <c r="H3705" s="46"/>
      <c r="I3705" s="46"/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1:26" x14ac:dyDescent="0.25">
      <c r="A3706" s="76"/>
      <c r="B3706" s="96"/>
      <c r="C3706" s="46"/>
      <c r="D3706" s="46"/>
      <c r="E3706" s="46"/>
      <c r="F3706" s="46"/>
      <c r="G3706" s="46"/>
      <c r="H3706" s="46"/>
      <c r="I3706" s="46"/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1:26" x14ac:dyDescent="0.25">
      <c r="A3707" s="76"/>
      <c r="B3707" s="96"/>
      <c r="C3707" s="46"/>
      <c r="D3707" s="46"/>
      <c r="E3707" s="46"/>
      <c r="F3707" s="46"/>
      <c r="G3707" s="46"/>
      <c r="H3707" s="46"/>
      <c r="I3707" s="46"/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1:26" x14ac:dyDescent="0.25">
      <c r="A3708" s="76"/>
      <c r="B3708" s="96"/>
      <c r="C3708" s="46"/>
      <c r="D3708" s="46"/>
      <c r="E3708" s="46"/>
      <c r="F3708" s="46"/>
      <c r="G3708" s="46"/>
      <c r="H3708" s="46"/>
      <c r="I3708" s="46"/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1:26" x14ac:dyDescent="0.25">
      <c r="A3709" s="76"/>
      <c r="B3709" s="96"/>
      <c r="C3709" s="46"/>
      <c r="D3709" s="46"/>
      <c r="E3709" s="46"/>
      <c r="F3709" s="46"/>
      <c r="G3709" s="46"/>
      <c r="H3709" s="46"/>
      <c r="I3709" s="46"/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1:26" x14ac:dyDescent="0.25">
      <c r="A3710" s="76"/>
      <c r="B3710" s="96"/>
      <c r="C3710" s="46"/>
      <c r="D3710" s="46"/>
      <c r="E3710" s="46"/>
      <c r="F3710" s="46"/>
      <c r="G3710" s="46"/>
      <c r="H3710" s="46"/>
      <c r="I3710" s="46"/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1:26" x14ac:dyDescent="0.25">
      <c r="A3711" s="76"/>
      <c r="B3711" s="96"/>
      <c r="C3711" s="46"/>
      <c r="D3711" s="46"/>
      <c r="E3711" s="46"/>
      <c r="F3711" s="46"/>
      <c r="G3711" s="46"/>
      <c r="H3711" s="46"/>
      <c r="I3711" s="46"/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1:26" x14ac:dyDescent="0.25">
      <c r="A3712" s="76"/>
      <c r="B3712" s="96"/>
      <c r="C3712" s="46"/>
      <c r="D3712" s="46"/>
      <c r="E3712" s="46"/>
      <c r="F3712" s="46"/>
      <c r="G3712" s="46"/>
      <c r="H3712" s="46"/>
      <c r="I3712" s="46"/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1:26" x14ac:dyDescent="0.25">
      <c r="A3713" s="76"/>
      <c r="B3713" s="96"/>
      <c r="C3713" s="46"/>
      <c r="D3713" s="46"/>
      <c r="E3713" s="46"/>
      <c r="F3713" s="46"/>
      <c r="G3713" s="46"/>
      <c r="H3713" s="46"/>
      <c r="I3713" s="46"/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1:26" x14ac:dyDescent="0.25">
      <c r="A3714" s="76"/>
      <c r="B3714" s="96"/>
      <c r="C3714" s="46"/>
      <c r="D3714" s="46"/>
      <c r="E3714" s="46"/>
      <c r="F3714" s="46"/>
      <c r="G3714" s="46"/>
      <c r="H3714" s="46"/>
      <c r="I3714" s="46"/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1:26" x14ac:dyDescent="0.25">
      <c r="A3715" s="76"/>
      <c r="B3715" s="96"/>
      <c r="C3715" s="46"/>
      <c r="D3715" s="46"/>
      <c r="E3715" s="46"/>
      <c r="F3715" s="46"/>
      <c r="G3715" s="46"/>
      <c r="H3715" s="46"/>
      <c r="I3715" s="46"/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1:26" x14ac:dyDescent="0.25">
      <c r="A3716" s="76"/>
      <c r="B3716" s="96"/>
      <c r="C3716" s="46"/>
      <c r="D3716" s="46"/>
      <c r="E3716" s="46"/>
      <c r="F3716" s="46"/>
      <c r="G3716" s="46"/>
      <c r="H3716" s="46"/>
      <c r="I3716" s="46"/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1:26" x14ac:dyDescent="0.25">
      <c r="A3717" s="76"/>
      <c r="B3717" s="96"/>
      <c r="C3717" s="46"/>
      <c r="D3717" s="46"/>
      <c r="E3717" s="46"/>
      <c r="F3717" s="46"/>
      <c r="G3717" s="46"/>
      <c r="H3717" s="46"/>
      <c r="I3717" s="46"/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1:26" x14ac:dyDescent="0.25">
      <c r="A3718" s="76"/>
      <c r="B3718" s="96"/>
      <c r="C3718" s="46"/>
      <c r="D3718" s="46"/>
      <c r="E3718" s="46"/>
      <c r="F3718" s="46"/>
      <c r="G3718" s="46"/>
      <c r="H3718" s="46"/>
      <c r="I3718" s="46"/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1:26" x14ac:dyDescent="0.25">
      <c r="A3719" s="76"/>
      <c r="B3719" s="96"/>
      <c r="C3719" s="46"/>
      <c r="D3719" s="46"/>
      <c r="E3719" s="46"/>
      <c r="F3719" s="46"/>
      <c r="G3719" s="46"/>
      <c r="H3719" s="46"/>
      <c r="I3719" s="46"/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1:26" x14ac:dyDescent="0.25">
      <c r="A3720" s="76"/>
      <c r="B3720" s="96"/>
      <c r="C3720" s="46"/>
      <c r="D3720" s="46"/>
      <c r="E3720" s="46"/>
      <c r="F3720" s="46"/>
      <c r="G3720" s="46"/>
      <c r="H3720" s="46"/>
      <c r="I3720" s="46"/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1:26" x14ac:dyDescent="0.25">
      <c r="A3721" s="76"/>
      <c r="B3721" s="96"/>
      <c r="C3721" s="46"/>
      <c r="D3721" s="46"/>
      <c r="E3721" s="46"/>
      <c r="F3721" s="46"/>
      <c r="G3721" s="46"/>
      <c r="H3721" s="46"/>
      <c r="I3721" s="46"/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1:26" x14ac:dyDescent="0.25">
      <c r="A3722" s="76"/>
      <c r="B3722" s="96"/>
      <c r="C3722" s="46"/>
      <c r="D3722" s="46"/>
      <c r="E3722" s="46"/>
      <c r="F3722" s="46"/>
      <c r="G3722" s="46"/>
      <c r="H3722" s="46"/>
      <c r="I3722" s="46"/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1:26" x14ac:dyDescent="0.25">
      <c r="A3723" s="76"/>
      <c r="B3723" s="96"/>
      <c r="C3723" s="46"/>
      <c r="D3723" s="46"/>
      <c r="E3723" s="46"/>
      <c r="F3723" s="46"/>
      <c r="G3723" s="46"/>
      <c r="H3723" s="46"/>
      <c r="I3723" s="46"/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1:26" x14ac:dyDescent="0.25">
      <c r="A3724" s="76"/>
      <c r="B3724" s="96"/>
      <c r="C3724" s="46"/>
      <c r="D3724" s="46"/>
      <c r="E3724" s="46"/>
      <c r="F3724" s="46"/>
      <c r="G3724" s="46"/>
      <c r="H3724" s="46"/>
      <c r="I3724" s="46"/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1:26" x14ac:dyDescent="0.25">
      <c r="A3725" s="76"/>
      <c r="B3725" s="96"/>
      <c r="C3725" s="46"/>
      <c r="D3725" s="46"/>
      <c r="E3725" s="46"/>
      <c r="F3725" s="46"/>
      <c r="G3725" s="46"/>
      <c r="H3725" s="46"/>
      <c r="I3725" s="46"/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1:26" x14ac:dyDescent="0.25">
      <c r="A3726" s="76"/>
      <c r="B3726" s="96"/>
      <c r="C3726" s="46"/>
      <c r="D3726" s="46"/>
      <c r="E3726" s="46"/>
      <c r="F3726" s="46"/>
      <c r="G3726" s="46"/>
      <c r="H3726" s="46"/>
      <c r="I3726" s="46"/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1:26" x14ac:dyDescent="0.25">
      <c r="A3727" s="76"/>
      <c r="B3727" s="96"/>
      <c r="C3727" s="46"/>
      <c r="D3727" s="46"/>
      <c r="E3727" s="46"/>
      <c r="F3727" s="46"/>
      <c r="G3727" s="46"/>
      <c r="H3727" s="46"/>
      <c r="I3727" s="46"/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1:26" x14ac:dyDescent="0.25">
      <c r="A3728" s="76"/>
      <c r="B3728" s="96"/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1:26" x14ac:dyDescent="0.25">
      <c r="A3729" s="76"/>
      <c r="B3729" s="96"/>
      <c r="C3729" s="46"/>
      <c r="D3729" s="46"/>
      <c r="E3729" s="46"/>
      <c r="F3729" s="46"/>
      <c r="G3729" s="46"/>
      <c r="H3729" s="46"/>
      <c r="I3729" s="46"/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1:26" x14ac:dyDescent="0.25">
      <c r="A3730" s="76"/>
      <c r="B3730" s="96"/>
      <c r="C3730" s="46"/>
      <c r="D3730" s="46"/>
      <c r="E3730" s="46"/>
      <c r="F3730" s="46"/>
      <c r="G3730" s="46"/>
      <c r="H3730" s="46"/>
      <c r="I3730" s="46"/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1:26" x14ac:dyDescent="0.25">
      <c r="A3731" s="76"/>
      <c r="B3731" s="96"/>
      <c r="C3731" s="46"/>
      <c r="D3731" s="46"/>
      <c r="E3731" s="46"/>
      <c r="F3731" s="46"/>
      <c r="G3731" s="46"/>
      <c r="H3731" s="46"/>
      <c r="I3731" s="46"/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1:26" x14ac:dyDescent="0.25">
      <c r="A3732" s="76"/>
      <c r="B3732" s="96"/>
      <c r="C3732" s="46"/>
      <c r="D3732" s="46"/>
      <c r="E3732" s="46"/>
      <c r="F3732" s="46"/>
      <c r="G3732" s="46"/>
      <c r="H3732" s="46"/>
      <c r="I3732" s="46"/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1:26" x14ac:dyDescent="0.25">
      <c r="A3733" s="76"/>
      <c r="B3733" s="96"/>
      <c r="C3733" s="46"/>
      <c r="D3733" s="46"/>
      <c r="E3733" s="46"/>
      <c r="F3733" s="46"/>
      <c r="G3733" s="46"/>
      <c r="H3733" s="46"/>
      <c r="I3733" s="46"/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1:26" x14ac:dyDescent="0.25">
      <c r="A3734" s="76"/>
      <c r="B3734" s="96"/>
      <c r="C3734" s="46"/>
      <c r="D3734" s="46"/>
      <c r="E3734" s="46"/>
      <c r="F3734" s="46"/>
      <c r="G3734" s="46"/>
      <c r="H3734" s="46"/>
      <c r="I3734" s="46"/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1:26" x14ac:dyDescent="0.25">
      <c r="A3735" s="76"/>
      <c r="B3735" s="96"/>
      <c r="C3735" s="46"/>
      <c r="D3735" s="46"/>
      <c r="E3735" s="46"/>
      <c r="F3735" s="46"/>
      <c r="G3735" s="46"/>
      <c r="H3735" s="46"/>
      <c r="I3735" s="46"/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1:26" x14ac:dyDescent="0.25">
      <c r="A3736" s="76"/>
      <c r="B3736" s="96"/>
      <c r="C3736" s="46"/>
      <c r="D3736" s="46"/>
      <c r="E3736" s="46"/>
      <c r="F3736" s="46"/>
      <c r="G3736" s="46"/>
      <c r="H3736" s="46"/>
      <c r="I3736" s="46"/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1:26" x14ac:dyDescent="0.25">
      <c r="A3737" s="76"/>
      <c r="B3737" s="96"/>
      <c r="C3737" s="46"/>
      <c r="D3737" s="46"/>
      <c r="E3737" s="46"/>
      <c r="F3737" s="46"/>
      <c r="G3737" s="46"/>
      <c r="H3737" s="46"/>
      <c r="I3737" s="46"/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1:26" x14ac:dyDescent="0.25">
      <c r="A3738" s="76"/>
      <c r="B3738" s="96"/>
      <c r="C3738" s="46"/>
      <c r="D3738" s="46"/>
      <c r="E3738" s="46"/>
      <c r="F3738" s="46"/>
      <c r="G3738" s="46"/>
      <c r="H3738" s="46"/>
      <c r="I3738" s="46"/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1:26" x14ac:dyDescent="0.25">
      <c r="A3739" s="76"/>
      <c r="B3739" s="96"/>
      <c r="C3739" s="46"/>
      <c r="D3739" s="46"/>
      <c r="E3739" s="46"/>
      <c r="F3739" s="46"/>
      <c r="G3739" s="46"/>
      <c r="H3739" s="46"/>
      <c r="I3739" s="46"/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1:26" x14ac:dyDescent="0.25">
      <c r="A3740" s="76"/>
      <c r="B3740" s="96"/>
      <c r="C3740" s="46"/>
      <c r="D3740" s="46"/>
      <c r="E3740" s="46"/>
      <c r="F3740" s="46"/>
      <c r="G3740" s="46"/>
      <c r="H3740" s="46"/>
      <c r="I3740" s="46"/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1:26" x14ac:dyDescent="0.25">
      <c r="A3741" s="76"/>
      <c r="B3741" s="96"/>
      <c r="C3741" s="46"/>
      <c r="D3741" s="46"/>
      <c r="E3741" s="46"/>
      <c r="F3741" s="46"/>
      <c r="G3741" s="46"/>
      <c r="H3741" s="46"/>
      <c r="I3741" s="46"/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1:26" x14ac:dyDescent="0.25">
      <c r="A3742" s="76"/>
      <c r="B3742" s="96"/>
      <c r="C3742" s="46"/>
      <c r="D3742" s="46"/>
      <c r="E3742" s="46"/>
      <c r="F3742" s="46"/>
      <c r="G3742" s="46"/>
      <c r="H3742" s="46"/>
      <c r="I3742" s="46"/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1:26" x14ac:dyDescent="0.25">
      <c r="A3743" s="76"/>
      <c r="B3743" s="96"/>
      <c r="C3743" s="46"/>
      <c r="D3743" s="46"/>
      <c r="E3743" s="46"/>
      <c r="F3743" s="46"/>
      <c r="G3743" s="46"/>
      <c r="H3743" s="46"/>
      <c r="I3743" s="46"/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1:26" x14ac:dyDescent="0.25">
      <c r="A3744" s="76"/>
      <c r="B3744" s="96"/>
      <c r="C3744" s="46"/>
      <c r="D3744" s="46"/>
      <c r="E3744" s="46"/>
      <c r="F3744" s="46"/>
      <c r="G3744" s="46"/>
      <c r="H3744" s="46"/>
      <c r="I3744" s="46"/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1:26" x14ac:dyDescent="0.25">
      <c r="A3745" s="76"/>
      <c r="B3745" s="96"/>
      <c r="C3745" s="46"/>
      <c r="D3745" s="46"/>
      <c r="E3745" s="46"/>
      <c r="F3745" s="46"/>
      <c r="G3745" s="46"/>
      <c r="H3745" s="46"/>
      <c r="I3745" s="46"/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1:26" x14ac:dyDescent="0.25">
      <c r="A3746" s="76"/>
      <c r="B3746" s="96"/>
      <c r="C3746" s="46"/>
      <c r="D3746" s="46"/>
      <c r="E3746" s="46"/>
      <c r="F3746" s="46"/>
      <c r="G3746" s="46"/>
      <c r="H3746" s="46"/>
      <c r="I3746" s="46"/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1:26" x14ac:dyDescent="0.25">
      <c r="A3747" s="76"/>
      <c r="B3747" s="96"/>
      <c r="C3747" s="46"/>
      <c r="D3747" s="46"/>
      <c r="E3747" s="46"/>
      <c r="F3747" s="46"/>
      <c r="G3747" s="46"/>
      <c r="H3747" s="46"/>
      <c r="I3747" s="46"/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1:26" x14ac:dyDescent="0.25">
      <c r="A3748" s="76"/>
      <c r="B3748" s="96"/>
      <c r="C3748" s="46"/>
      <c r="D3748" s="46"/>
      <c r="E3748" s="46"/>
      <c r="F3748" s="46"/>
      <c r="G3748" s="46"/>
      <c r="H3748" s="46"/>
      <c r="I3748" s="46"/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1:26" x14ac:dyDescent="0.25">
      <c r="A3749" s="76"/>
      <c r="B3749" s="96"/>
      <c r="C3749" s="46"/>
      <c r="D3749" s="46"/>
      <c r="E3749" s="46"/>
      <c r="F3749" s="46"/>
      <c r="G3749" s="46"/>
      <c r="H3749" s="46"/>
      <c r="I3749" s="46"/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1:26" x14ac:dyDescent="0.25">
      <c r="A3750" s="76"/>
      <c r="B3750" s="96"/>
      <c r="C3750" s="46"/>
      <c r="D3750" s="46"/>
      <c r="E3750" s="46"/>
      <c r="F3750" s="46"/>
      <c r="G3750" s="46"/>
      <c r="H3750" s="46"/>
      <c r="I3750" s="46"/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1:26" x14ac:dyDescent="0.25">
      <c r="A3751" s="76"/>
      <c r="B3751" s="96"/>
      <c r="C3751" s="46"/>
      <c r="D3751" s="46"/>
      <c r="E3751" s="46"/>
      <c r="F3751" s="46"/>
      <c r="G3751" s="46"/>
      <c r="H3751" s="46"/>
      <c r="I3751" s="46"/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1:26" x14ac:dyDescent="0.25">
      <c r="A3752" s="76"/>
      <c r="B3752" s="96"/>
      <c r="C3752" s="46"/>
      <c r="D3752" s="46"/>
      <c r="E3752" s="46"/>
      <c r="F3752" s="46"/>
      <c r="G3752" s="46"/>
      <c r="H3752" s="46"/>
      <c r="I3752" s="46"/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1:26" x14ac:dyDescent="0.25">
      <c r="A3753" s="76"/>
      <c r="B3753" s="96"/>
      <c r="C3753" s="46"/>
      <c r="D3753" s="46"/>
      <c r="E3753" s="46"/>
      <c r="F3753" s="46"/>
      <c r="G3753" s="46"/>
      <c r="H3753" s="46"/>
      <c r="I3753" s="46"/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1:26" x14ac:dyDescent="0.25">
      <c r="A3754" s="76"/>
      <c r="B3754" s="96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1:26" x14ac:dyDescent="0.25">
      <c r="A3755" s="76"/>
      <c r="B3755" s="96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1:26" x14ac:dyDescent="0.25">
      <c r="A3756" s="76"/>
      <c r="B3756" s="96"/>
      <c r="C3756" s="46"/>
      <c r="D3756" s="46"/>
      <c r="E3756" s="46"/>
      <c r="F3756" s="46"/>
      <c r="G3756" s="46"/>
      <c r="H3756" s="46"/>
      <c r="I3756" s="46"/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1:26" x14ac:dyDescent="0.25">
      <c r="A3757" s="76"/>
      <c r="B3757" s="96"/>
      <c r="C3757" s="46"/>
      <c r="D3757" s="46"/>
      <c r="E3757" s="46"/>
      <c r="F3757" s="46"/>
      <c r="G3757" s="46"/>
      <c r="H3757" s="46"/>
      <c r="I3757" s="46"/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1:26" x14ac:dyDescent="0.25">
      <c r="A3758" s="76"/>
      <c r="B3758" s="96"/>
      <c r="C3758" s="46"/>
      <c r="D3758" s="46"/>
      <c r="E3758" s="46"/>
      <c r="F3758" s="46"/>
      <c r="G3758" s="46"/>
      <c r="H3758" s="46"/>
      <c r="I3758" s="46"/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1:26" x14ac:dyDescent="0.25">
      <c r="A3759" s="76"/>
      <c r="B3759" s="96"/>
      <c r="C3759" s="46"/>
      <c r="D3759" s="46"/>
      <c r="E3759" s="46"/>
      <c r="F3759" s="46"/>
      <c r="G3759" s="46"/>
      <c r="H3759" s="46"/>
      <c r="I3759" s="46"/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1:26" x14ac:dyDescent="0.25">
      <c r="A3760" s="76"/>
      <c r="B3760" s="96"/>
      <c r="C3760" s="46"/>
      <c r="D3760" s="46"/>
      <c r="E3760" s="46"/>
      <c r="F3760" s="46"/>
      <c r="G3760" s="46"/>
      <c r="H3760" s="46"/>
      <c r="I3760" s="46"/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1:26" x14ac:dyDescent="0.25">
      <c r="A3761" s="76"/>
      <c r="B3761" s="96"/>
      <c r="C3761" s="46"/>
      <c r="D3761" s="46"/>
      <c r="E3761" s="46"/>
      <c r="F3761" s="46"/>
      <c r="G3761" s="46"/>
      <c r="H3761" s="46"/>
      <c r="I3761" s="46"/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1:26" x14ac:dyDescent="0.25">
      <c r="A3762" s="76"/>
      <c r="B3762" s="96"/>
      <c r="C3762" s="46"/>
      <c r="D3762" s="46"/>
      <c r="E3762" s="46"/>
      <c r="F3762" s="46"/>
      <c r="G3762" s="46"/>
      <c r="H3762" s="46"/>
      <c r="I3762" s="46"/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1:26" x14ac:dyDescent="0.25">
      <c r="A3763" s="76"/>
      <c r="B3763" s="96"/>
      <c r="C3763" s="46"/>
      <c r="D3763" s="46"/>
      <c r="E3763" s="46"/>
      <c r="F3763" s="46"/>
      <c r="G3763" s="46"/>
      <c r="H3763" s="46"/>
      <c r="I3763" s="46"/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1:26" x14ac:dyDescent="0.25">
      <c r="A3764" s="76"/>
      <c r="B3764" s="96"/>
      <c r="C3764" s="46"/>
      <c r="D3764" s="46"/>
      <c r="E3764" s="46"/>
      <c r="F3764" s="46"/>
      <c r="G3764" s="46"/>
      <c r="H3764" s="46"/>
      <c r="I3764" s="46"/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1:26" x14ac:dyDescent="0.25">
      <c r="A3765" s="76"/>
      <c r="B3765" s="96"/>
      <c r="C3765" s="46"/>
      <c r="D3765" s="46"/>
      <c r="E3765" s="46"/>
      <c r="F3765" s="46"/>
      <c r="G3765" s="46"/>
      <c r="H3765" s="46"/>
      <c r="I3765" s="46"/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1:26" x14ac:dyDescent="0.25">
      <c r="A3766" s="76"/>
      <c r="B3766" s="96"/>
      <c r="C3766" s="46"/>
      <c r="D3766" s="46"/>
      <c r="E3766" s="46"/>
      <c r="F3766" s="46"/>
      <c r="G3766" s="46"/>
      <c r="H3766" s="46"/>
      <c r="I3766" s="46"/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1:26" x14ac:dyDescent="0.25">
      <c r="A3767" s="76"/>
      <c r="B3767" s="96"/>
      <c r="C3767" s="46"/>
      <c r="D3767" s="46"/>
      <c r="E3767" s="46"/>
      <c r="F3767" s="46"/>
      <c r="G3767" s="46"/>
      <c r="H3767" s="46"/>
      <c r="I3767" s="46"/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1:26" x14ac:dyDescent="0.25">
      <c r="A3768" s="76"/>
      <c r="B3768" s="96"/>
      <c r="C3768" s="46"/>
      <c r="D3768" s="46"/>
      <c r="E3768" s="46"/>
      <c r="F3768" s="46"/>
      <c r="G3768" s="46"/>
      <c r="H3768" s="46"/>
      <c r="I3768" s="46"/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1:26" x14ac:dyDescent="0.25">
      <c r="A3769" s="76"/>
      <c r="B3769" s="96"/>
      <c r="C3769" s="46"/>
      <c r="D3769" s="46"/>
      <c r="E3769" s="46"/>
      <c r="F3769" s="46"/>
      <c r="G3769" s="46"/>
      <c r="H3769" s="46"/>
      <c r="I3769" s="46"/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1:26" x14ac:dyDescent="0.25">
      <c r="A3770" s="76"/>
      <c r="B3770" s="96"/>
      <c r="C3770" s="46"/>
      <c r="D3770" s="46"/>
      <c r="E3770" s="46"/>
      <c r="F3770" s="46"/>
      <c r="G3770" s="46"/>
      <c r="H3770" s="46"/>
      <c r="I3770" s="46"/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1:26" x14ac:dyDescent="0.25">
      <c r="A3771" s="76"/>
      <c r="B3771" s="96"/>
      <c r="C3771" s="46"/>
      <c r="D3771" s="46"/>
      <c r="E3771" s="46"/>
      <c r="F3771" s="46"/>
      <c r="G3771" s="46"/>
      <c r="H3771" s="46"/>
      <c r="I3771" s="46"/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1:26" x14ac:dyDescent="0.25">
      <c r="A3772" s="76"/>
      <c r="B3772" s="96"/>
      <c r="C3772" s="46"/>
      <c r="D3772" s="46"/>
      <c r="E3772" s="46"/>
      <c r="F3772" s="46"/>
      <c r="G3772" s="46"/>
      <c r="H3772" s="46"/>
      <c r="I3772" s="46"/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1:26" x14ac:dyDescent="0.25">
      <c r="A3773" s="76"/>
      <c r="B3773" s="96"/>
      <c r="C3773" s="46"/>
      <c r="D3773" s="46"/>
      <c r="E3773" s="46"/>
      <c r="F3773" s="46"/>
      <c r="G3773" s="46"/>
      <c r="H3773" s="46"/>
      <c r="I3773" s="46"/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1:26" x14ac:dyDescent="0.25">
      <c r="A3774" s="76"/>
      <c r="B3774" s="96"/>
      <c r="C3774" s="46"/>
      <c r="D3774" s="46"/>
      <c r="E3774" s="46"/>
      <c r="F3774" s="46"/>
      <c r="G3774" s="46"/>
      <c r="H3774" s="46"/>
      <c r="I3774" s="46"/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1:26" x14ac:dyDescent="0.25">
      <c r="A3775" s="76"/>
      <c r="B3775" s="96"/>
      <c r="C3775" s="46"/>
      <c r="D3775" s="46"/>
      <c r="E3775" s="46"/>
      <c r="F3775" s="46"/>
      <c r="G3775" s="46"/>
      <c r="H3775" s="46"/>
      <c r="I3775" s="46"/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1:26" x14ac:dyDescent="0.25">
      <c r="A3776" s="76"/>
      <c r="B3776" s="96"/>
      <c r="C3776" s="46"/>
      <c r="D3776" s="46"/>
      <c r="E3776" s="46"/>
      <c r="F3776" s="46"/>
      <c r="G3776" s="46"/>
      <c r="H3776" s="46"/>
      <c r="I3776" s="46"/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1:26" x14ac:dyDescent="0.25">
      <c r="A3777" s="76"/>
      <c r="B3777" s="96"/>
      <c r="C3777" s="46"/>
      <c r="D3777" s="46"/>
      <c r="E3777" s="46"/>
      <c r="F3777" s="46"/>
      <c r="G3777" s="46"/>
      <c r="H3777" s="46"/>
      <c r="I3777" s="46"/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1:26" x14ac:dyDescent="0.25">
      <c r="A3778" s="76"/>
      <c r="B3778" s="96"/>
      <c r="C3778" s="46"/>
      <c r="D3778" s="46"/>
      <c r="E3778" s="46"/>
      <c r="F3778" s="46"/>
      <c r="G3778" s="46"/>
      <c r="H3778" s="46"/>
      <c r="I3778" s="46"/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1:26" x14ac:dyDescent="0.25">
      <c r="A3779" s="76"/>
      <c r="B3779" s="96"/>
      <c r="C3779" s="46"/>
      <c r="D3779" s="46"/>
      <c r="E3779" s="46"/>
      <c r="F3779" s="46"/>
      <c r="G3779" s="46"/>
      <c r="H3779" s="46"/>
      <c r="I3779" s="46"/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1:26" x14ac:dyDescent="0.25">
      <c r="A3780" s="76"/>
      <c r="B3780" s="96"/>
      <c r="C3780" s="46"/>
      <c r="D3780" s="46"/>
      <c r="E3780" s="46"/>
      <c r="F3780" s="46"/>
      <c r="G3780" s="46"/>
      <c r="H3780" s="46"/>
      <c r="I3780" s="46"/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1:26" x14ac:dyDescent="0.25">
      <c r="A3781" s="76"/>
      <c r="B3781" s="96"/>
      <c r="C3781" s="46"/>
      <c r="D3781" s="46"/>
      <c r="E3781" s="46"/>
      <c r="F3781" s="46"/>
      <c r="G3781" s="46"/>
      <c r="H3781" s="46"/>
      <c r="I3781" s="46"/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1:26" x14ac:dyDescent="0.25">
      <c r="A3782" s="76"/>
      <c r="B3782" s="96"/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1:26" x14ac:dyDescent="0.25">
      <c r="A3783" s="76"/>
      <c r="B3783" s="96"/>
      <c r="C3783" s="46"/>
      <c r="D3783" s="46"/>
      <c r="E3783" s="46"/>
      <c r="F3783" s="46"/>
      <c r="G3783" s="46"/>
      <c r="H3783" s="46"/>
      <c r="I3783" s="46"/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1:26" x14ac:dyDescent="0.25">
      <c r="A3784" s="76"/>
      <c r="B3784" s="96"/>
      <c r="C3784" s="46"/>
      <c r="D3784" s="46"/>
      <c r="E3784" s="46"/>
      <c r="F3784" s="46"/>
      <c r="G3784" s="46"/>
      <c r="H3784" s="46"/>
      <c r="I3784" s="46"/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1:26" x14ac:dyDescent="0.25">
      <c r="A3785" s="76"/>
      <c r="B3785" s="96"/>
      <c r="C3785" s="46"/>
      <c r="D3785" s="46"/>
      <c r="E3785" s="46"/>
      <c r="F3785" s="46"/>
      <c r="G3785" s="46"/>
      <c r="H3785" s="46"/>
      <c r="I3785" s="46"/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1:26" x14ac:dyDescent="0.25">
      <c r="A3786" s="76"/>
      <c r="B3786" s="96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1:26" x14ac:dyDescent="0.25">
      <c r="A3787" s="76"/>
      <c r="B3787" s="96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1:26" x14ac:dyDescent="0.25">
      <c r="A3788" s="76"/>
      <c r="B3788" s="96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1:26" x14ac:dyDescent="0.25">
      <c r="A3789" s="76"/>
      <c r="B3789" s="96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1:26" x14ac:dyDescent="0.25">
      <c r="A3790" s="76"/>
      <c r="B3790" s="96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1:26" x14ac:dyDescent="0.25">
      <c r="A3791" s="76"/>
      <c r="B3791" s="96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1:26" x14ac:dyDescent="0.25">
      <c r="A3792" s="76"/>
      <c r="B3792" s="96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1:26" x14ac:dyDescent="0.25">
      <c r="A3793" s="76"/>
      <c r="B3793" s="96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1:26" x14ac:dyDescent="0.25">
      <c r="A3794" s="76"/>
      <c r="B3794" s="96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1:26" x14ac:dyDescent="0.25">
      <c r="A3795" s="76"/>
      <c r="B3795" s="96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1:26" x14ac:dyDescent="0.25">
      <c r="A3796" s="76"/>
      <c r="B3796" s="96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1:26" x14ac:dyDescent="0.25">
      <c r="A3797" s="76"/>
      <c r="B3797" s="96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1:26" x14ac:dyDescent="0.25">
      <c r="A3798" s="76"/>
      <c r="B3798" s="96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1:26" x14ac:dyDescent="0.25">
      <c r="A3799" s="76"/>
      <c r="B3799" s="96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1:26" x14ac:dyDescent="0.25">
      <c r="A3800" s="76"/>
      <c r="B3800" s="96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1:26" x14ac:dyDescent="0.25">
      <c r="A3801" s="76"/>
      <c r="B3801" s="96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1:26" x14ac:dyDescent="0.25">
      <c r="A3802" s="76"/>
      <c r="B3802" s="96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1:26" x14ac:dyDescent="0.25">
      <c r="A3803" s="76"/>
      <c r="B3803" s="96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1:26" x14ac:dyDescent="0.25">
      <c r="A3804" s="76"/>
      <c r="B3804" s="96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1:26" x14ac:dyDescent="0.25">
      <c r="A3805" s="76"/>
      <c r="B3805" s="96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1:26" x14ac:dyDescent="0.25">
      <c r="A3806" s="76"/>
      <c r="B3806" s="96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1:26" x14ac:dyDescent="0.25">
      <c r="A3807" s="76"/>
      <c r="B3807" s="96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1:26" x14ac:dyDescent="0.25">
      <c r="A3808" s="76"/>
      <c r="B3808" s="96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1:26" x14ac:dyDescent="0.25">
      <c r="A3809" s="76"/>
      <c r="B3809" s="96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1:26" x14ac:dyDescent="0.25">
      <c r="A3810" s="76"/>
      <c r="B3810" s="96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1:26" x14ac:dyDescent="0.25">
      <c r="A3811" s="76"/>
      <c r="B3811" s="96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1:26" x14ac:dyDescent="0.25">
      <c r="A3812" s="76"/>
      <c r="B3812" s="96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1:26" x14ac:dyDescent="0.25">
      <c r="A3813" s="76"/>
      <c r="B3813" s="96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1:26" x14ac:dyDescent="0.25">
      <c r="A3814" s="76"/>
      <c r="B3814" s="96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1:26" x14ac:dyDescent="0.25">
      <c r="A3815" s="76"/>
      <c r="B3815" s="96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1:26" x14ac:dyDescent="0.25">
      <c r="A3816" s="76"/>
      <c r="B3816" s="96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1:26" x14ac:dyDescent="0.25">
      <c r="A3817" s="76"/>
      <c r="B3817" s="96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1:26" x14ac:dyDescent="0.25">
      <c r="A3818" s="76"/>
      <c r="B3818" s="96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1:26" x14ac:dyDescent="0.25">
      <c r="A3819" s="76"/>
      <c r="B3819" s="96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1:26" x14ac:dyDescent="0.25">
      <c r="A3820" s="76"/>
      <c r="B3820" s="96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1:26" x14ac:dyDescent="0.25">
      <c r="A3821" s="76"/>
      <c r="B3821" s="96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1:26" x14ac:dyDescent="0.25">
      <c r="A3822" s="76"/>
      <c r="B3822" s="96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1:26" x14ac:dyDescent="0.25">
      <c r="A3823" s="76"/>
      <c r="B3823" s="96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1:26" x14ac:dyDescent="0.25">
      <c r="A3824" s="76"/>
      <c r="B3824" s="96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1:26" x14ac:dyDescent="0.25">
      <c r="A3825" s="76"/>
      <c r="B3825" s="96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1:26" x14ac:dyDescent="0.25">
      <c r="A3826" s="76"/>
      <c r="B3826" s="96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1:26" x14ac:dyDescent="0.25">
      <c r="A3827" s="76"/>
      <c r="B3827" s="96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1:26" x14ac:dyDescent="0.25">
      <c r="A3828" s="76"/>
      <c r="B3828" s="96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1:26" x14ac:dyDescent="0.25">
      <c r="A3829" s="76"/>
      <c r="B3829" s="96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1:26" x14ac:dyDescent="0.25">
      <c r="A3830" s="76"/>
      <c r="B3830" s="96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1:26" x14ac:dyDescent="0.25">
      <c r="A3831" s="76"/>
      <c r="B3831" s="96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1:26" x14ac:dyDescent="0.25">
      <c r="A3832" s="76"/>
      <c r="B3832" s="96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1:26" x14ac:dyDescent="0.25">
      <c r="A3833" s="76"/>
      <c r="B3833" s="96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1:26" x14ac:dyDescent="0.25">
      <c r="A3834" s="76"/>
      <c r="B3834" s="96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1:26" x14ac:dyDescent="0.25">
      <c r="A3835" s="76"/>
      <c r="B3835" s="96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1:26" x14ac:dyDescent="0.25">
      <c r="A3836" s="76"/>
      <c r="B3836" s="96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1:26" x14ac:dyDescent="0.25">
      <c r="A3837" s="76"/>
      <c r="B3837" s="96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1:26" x14ac:dyDescent="0.25">
      <c r="A3838" s="76"/>
      <c r="B3838" s="96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1:26" x14ac:dyDescent="0.25">
      <c r="A3839" s="76"/>
      <c r="B3839" s="96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1:26" x14ac:dyDescent="0.25">
      <c r="A3840" s="76"/>
      <c r="B3840" s="96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1:26" x14ac:dyDescent="0.25">
      <c r="A3841" s="76"/>
      <c r="B3841" s="96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1:26" x14ac:dyDescent="0.25">
      <c r="A3842" s="76"/>
      <c r="B3842" s="96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1:26" x14ac:dyDescent="0.25">
      <c r="A3843" s="76"/>
      <c r="B3843" s="96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1:26" x14ac:dyDescent="0.25">
      <c r="A3844" s="76"/>
      <c r="B3844" s="96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1:26" x14ac:dyDescent="0.25">
      <c r="A3845" s="76"/>
      <c r="B3845" s="96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1:26" x14ac:dyDescent="0.25">
      <c r="A3846" s="76"/>
      <c r="B3846" s="96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1:26" x14ac:dyDescent="0.25">
      <c r="A3847" s="76"/>
      <c r="B3847" s="96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1:26" x14ac:dyDescent="0.25">
      <c r="A3848" s="76"/>
      <c r="B3848" s="96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1:26" x14ac:dyDescent="0.25">
      <c r="A3849" s="76"/>
      <c r="B3849" s="96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1:26" x14ac:dyDescent="0.25">
      <c r="A3850" s="76"/>
      <c r="B3850" s="96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1:26" x14ac:dyDescent="0.25">
      <c r="A3851" s="76"/>
      <c r="B3851" s="96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1:26" x14ac:dyDescent="0.25">
      <c r="A3852" s="76"/>
      <c r="B3852" s="96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1:26" x14ac:dyDescent="0.25">
      <c r="A3853" s="76"/>
      <c r="B3853" s="96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1:26" x14ac:dyDescent="0.25">
      <c r="A3854" s="76"/>
      <c r="B3854" s="96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1:26" x14ac:dyDescent="0.25">
      <c r="A3855" s="76"/>
      <c r="B3855" s="96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1:26" x14ac:dyDescent="0.25">
      <c r="A3856" s="76"/>
      <c r="B3856" s="96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1:26" x14ac:dyDescent="0.25">
      <c r="A3857" s="76"/>
      <c r="B3857" s="96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1:26" x14ac:dyDescent="0.25">
      <c r="A3858" s="76"/>
      <c r="B3858" s="96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1:26" x14ac:dyDescent="0.25">
      <c r="A3859" s="76"/>
      <c r="B3859" s="96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1:26" x14ac:dyDescent="0.25">
      <c r="A3860" s="76"/>
      <c r="B3860" s="96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1:26" x14ac:dyDescent="0.25">
      <c r="A3861" s="76"/>
      <c r="B3861" s="96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1:26" x14ac:dyDescent="0.25">
      <c r="A3862" s="76"/>
      <c r="B3862" s="96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1:26" x14ac:dyDescent="0.25">
      <c r="A3863" s="76"/>
      <c r="B3863" s="96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1:26" x14ac:dyDescent="0.25">
      <c r="A3864" s="76"/>
      <c r="B3864" s="96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1:26" x14ac:dyDescent="0.25">
      <c r="A3865" s="76"/>
      <c r="B3865" s="96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1:26" x14ac:dyDescent="0.25">
      <c r="A3866" s="76"/>
      <c r="B3866" s="96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1:26" x14ac:dyDescent="0.25">
      <c r="A3867" s="76"/>
      <c r="B3867" s="96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1:26" x14ac:dyDescent="0.25">
      <c r="A3868" s="76"/>
      <c r="B3868" s="96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1:26" x14ac:dyDescent="0.25">
      <c r="A3869" s="76"/>
      <c r="B3869" s="96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1:26" x14ac:dyDescent="0.25">
      <c r="A3870" s="76"/>
      <c r="B3870" s="96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1:26" x14ac:dyDescent="0.25">
      <c r="A3871" s="76"/>
      <c r="B3871" s="96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1:26" x14ac:dyDescent="0.25">
      <c r="A3872" s="76"/>
      <c r="B3872" s="96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1:26" x14ac:dyDescent="0.25">
      <c r="A3873" s="76"/>
      <c r="B3873" s="96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1:26" x14ac:dyDescent="0.25">
      <c r="A3874" s="76"/>
      <c r="B3874" s="96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1:26" x14ac:dyDescent="0.25">
      <c r="A3875" s="76"/>
      <c r="B3875" s="96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1:26" x14ac:dyDescent="0.25">
      <c r="A3876" s="76"/>
      <c r="B3876" s="96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1:26" x14ac:dyDescent="0.25">
      <c r="A3877" s="76"/>
      <c r="B3877" s="96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1:26" x14ac:dyDescent="0.25">
      <c r="A3878" s="76"/>
      <c r="B3878" s="96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1:26" x14ac:dyDescent="0.25">
      <c r="A3879" s="76"/>
      <c r="B3879" s="96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1:26" x14ac:dyDescent="0.25">
      <c r="A3880" s="76"/>
      <c r="B3880" s="96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1:26" x14ac:dyDescent="0.25">
      <c r="A3881" s="76"/>
      <c r="B3881" s="96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1:26" x14ac:dyDescent="0.25">
      <c r="A3882" s="76"/>
      <c r="B3882" s="96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1:26" x14ac:dyDescent="0.25">
      <c r="A3883" s="76"/>
      <c r="B3883" s="96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1:26" x14ac:dyDescent="0.25">
      <c r="A3884" s="76"/>
      <c r="B3884" s="96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1:26" x14ac:dyDescent="0.25">
      <c r="A3885" s="76"/>
      <c r="B3885" s="96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1:26" x14ac:dyDescent="0.25">
      <c r="A3886" s="76"/>
      <c r="B3886" s="96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1:26" x14ac:dyDescent="0.25">
      <c r="A3887" s="76"/>
      <c r="B3887" s="96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1:26" x14ac:dyDescent="0.25">
      <c r="A3888" s="76"/>
      <c r="B3888" s="96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1:26" x14ac:dyDescent="0.25">
      <c r="A3889" s="76"/>
      <c r="B3889" s="96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1:26" x14ac:dyDescent="0.25">
      <c r="A3890" s="76"/>
      <c r="B3890" s="96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1:26" x14ac:dyDescent="0.25">
      <c r="A3891" s="76"/>
      <c r="B3891" s="96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1:26" x14ac:dyDescent="0.25">
      <c r="A3892" s="76"/>
      <c r="B3892" s="96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1:26" x14ac:dyDescent="0.25">
      <c r="A3893" s="76"/>
      <c r="B3893" s="96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1:26" x14ac:dyDescent="0.25">
      <c r="A3894" s="76"/>
      <c r="B3894" s="96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1:26" x14ac:dyDescent="0.25">
      <c r="A3895" s="76"/>
      <c r="B3895" s="96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1:26" x14ac:dyDescent="0.25">
      <c r="A3896" s="76"/>
      <c r="B3896" s="96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1:26" x14ac:dyDescent="0.25">
      <c r="A3897" s="76"/>
      <c r="B3897" s="96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1:26" x14ac:dyDescent="0.25">
      <c r="A3898" s="76"/>
      <c r="B3898" s="96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1:26" x14ac:dyDescent="0.25">
      <c r="A3899" s="76"/>
      <c r="B3899" s="96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1:26" x14ac:dyDescent="0.25">
      <c r="A3900" s="76"/>
      <c r="B3900" s="96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1:26" x14ac:dyDescent="0.25">
      <c r="A3901" s="76"/>
      <c r="B3901" s="96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1:26" x14ac:dyDescent="0.25">
      <c r="A3902" s="76"/>
      <c r="B3902" s="96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1:26" x14ac:dyDescent="0.25">
      <c r="A3903" s="76"/>
      <c r="B3903" s="96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1:26" x14ac:dyDescent="0.25">
      <c r="A3904" s="76"/>
      <c r="B3904" s="96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1:26" x14ac:dyDescent="0.25">
      <c r="A3905" s="76"/>
      <c r="B3905" s="96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1:26" x14ac:dyDescent="0.25">
      <c r="A3906" s="76"/>
      <c r="B3906" s="96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1:26" x14ac:dyDescent="0.25">
      <c r="A3907" s="76"/>
      <c r="B3907" s="96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1:26" x14ac:dyDescent="0.25">
      <c r="A3908" s="76"/>
      <c r="B3908" s="96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1:26" x14ac:dyDescent="0.25">
      <c r="A3909" s="76"/>
      <c r="B3909" s="96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1:26" x14ac:dyDescent="0.25">
      <c r="A3910" s="76"/>
      <c r="B3910" s="96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1:26" x14ac:dyDescent="0.25">
      <c r="A3911" s="76"/>
      <c r="B3911" s="96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1:26" x14ac:dyDescent="0.25">
      <c r="A3912" s="76"/>
      <c r="B3912" s="96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1:26" x14ac:dyDescent="0.25">
      <c r="A3913" s="76"/>
      <c r="B3913" s="96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1:26" x14ac:dyDescent="0.25">
      <c r="A3914" s="76"/>
      <c r="B3914" s="96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1:26" x14ac:dyDescent="0.25">
      <c r="A3915" s="76"/>
      <c r="B3915" s="96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1:26" x14ac:dyDescent="0.25">
      <c r="A3916" s="76"/>
      <c r="B3916" s="96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1:26" x14ac:dyDescent="0.25">
      <c r="A3917" s="76"/>
      <c r="B3917" s="96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1:26" x14ac:dyDescent="0.25">
      <c r="A3918" s="76"/>
      <c r="B3918" s="96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1:26" x14ac:dyDescent="0.25">
      <c r="A3919" s="76"/>
      <c r="B3919" s="96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1:26" x14ac:dyDescent="0.25">
      <c r="A3920" s="76"/>
      <c r="B3920" s="96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1:26" x14ac:dyDescent="0.25">
      <c r="A3921" s="76"/>
      <c r="B3921" s="96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1:26" x14ac:dyDescent="0.25">
      <c r="A3922" s="76"/>
      <c r="B3922" s="96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1:26" x14ac:dyDescent="0.25">
      <c r="A3923" s="76"/>
      <c r="B3923" s="96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1:26" x14ac:dyDescent="0.25">
      <c r="A3924" s="76"/>
      <c r="B3924" s="96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1:26" x14ac:dyDescent="0.25">
      <c r="A3925" s="76"/>
      <c r="B3925" s="96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1:26" x14ac:dyDescent="0.25">
      <c r="A3926" s="76"/>
      <c r="B3926" s="96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1:26" x14ac:dyDescent="0.25">
      <c r="A3927" s="76"/>
      <c r="B3927" s="96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1:26" x14ac:dyDescent="0.25">
      <c r="A3928" s="76"/>
      <c r="B3928" s="96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1:26" x14ac:dyDescent="0.25">
      <c r="A3929" s="76"/>
      <c r="B3929" s="96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1:26" x14ac:dyDescent="0.25">
      <c r="A3930" s="76"/>
      <c r="B3930" s="96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1:26" x14ac:dyDescent="0.25">
      <c r="A3931" s="76"/>
      <c r="B3931" s="96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1:26" x14ac:dyDescent="0.25">
      <c r="A3932" s="76"/>
      <c r="B3932" s="96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1:26" x14ac:dyDescent="0.25">
      <c r="A3933" s="76"/>
      <c r="B3933" s="96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1:26" x14ac:dyDescent="0.25">
      <c r="A3934" s="76"/>
      <c r="B3934" s="96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1:26" x14ac:dyDescent="0.25">
      <c r="A3935" s="76"/>
      <c r="B3935" s="96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1:26" x14ac:dyDescent="0.25">
      <c r="A3936" s="76"/>
      <c r="B3936" s="96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1:26" x14ac:dyDescent="0.25">
      <c r="A3937" s="76"/>
      <c r="B3937" s="96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1:26" x14ac:dyDescent="0.25">
      <c r="A3938" s="76"/>
      <c r="B3938" s="96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1:26" x14ac:dyDescent="0.25">
      <c r="A3939" s="76"/>
      <c r="B3939" s="96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1:26" x14ac:dyDescent="0.25">
      <c r="A3940" s="76"/>
      <c r="B3940" s="96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1:26" x14ac:dyDescent="0.25">
      <c r="A3941" s="76"/>
      <c r="B3941" s="96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1:26" x14ac:dyDescent="0.25">
      <c r="A3942" s="76"/>
      <c r="B3942" s="96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1:26" x14ac:dyDescent="0.25">
      <c r="A3943" s="76"/>
      <c r="B3943" s="96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1:26" x14ac:dyDescent="0.25">
      <c r="A3944" s="76"/>
      <c r="B3944" s="96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1:26" x14ac:dyDescent="0.25">
      <c r="A3945" s="76"/>
      <c r="B3945" s="96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1:26" x14ac:dyDescent="0.25">
      <c r="A3946" s="76"/>
      <c r="B3946" s="96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1:26" x14ac:dyDescent="0.25">
      <c r="A3947" s="76"/>
      <c r="B3947" s="96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1:26" x14ac:dyDescent="0.25">
      <c r="A3948" s="76"/>
      <c r="B3948" s="96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1:26" x14ac:dyDescent="0.25">
      <c r="A3949" s="76"/>
      <c r="B3949" s="96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1:26" x14ac:dyDescent="0.25">
      <c r="A3950" s="76"/>
      <c r="B3950" s="96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1:26" x14ac:dyDescent="0.25">
      <c r="A3951" s="76"/>
      <c r="B3951" s="96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1:26" x14ac:dyDescent="0.25">
      <c r="A3952" s="76"/>
      <c r="B3952" s="96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1:26" x14ac:dyDescent="0.25">
      <c r="A3953" s="76"/>
      <c r="B3953" s="96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1:26" x14ac:dyDescent="0.25">
      <c r="A3954" s="76"/>
      <c r="B3954" s="96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1:26" x14ac:dyDescent="0.25">
      <c r="A3955" s="76"/>
      <c r="B3955" s="96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1:26" x14ac:dyDescent="0.25">
      <c r="A3956" s="76"/>
      <c r="B3956" s="96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1:26" x14ac:dyDescent="0.25">
      <c r="A3957" s="76"/>
      <c r="B3957" s="96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1:26" x14ac:dyDescent="0.25">
      <c r="A3958" s="76"/>
      <c r="B3958" s="96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1:26" x14ac:dyDescent="0.25">
      <c r="A3959" s="76"/>
      <c r="B3959" s="96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1:26" x14ac:dyDescent="0.25">
      <c r="A3960" s="76"/>
      <c r="B3960" s="96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1:26" x14ac:dyDescent="0.25">
      <c r="A3961" s="76"/>
      <c r="B3961" s="96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1:26" x14ac:dyDescent="0.25">
      <c r="A3962" s="76"/>
      <c r="B3962" s="96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1:26" x14ac:dyDescent="0.25">
      <c r="A3963" s="76"/>
      <c r="B3963" s="96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1:26" x14ac:dyDescent="0.25">
      <c r="A3964" s="76"/>
      <c r="B3964" s="96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1:26" x14ac:dyDescent="0.25">
      <c r="A3965" s="76"/>
      <c r="B3965" s="96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1:26" x14ac:dyDescent="0.25">
      <c r="A3966" s="76"/>
      <c r="B3966" s="96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1:26" x14ac:dyDescent="0.25">
      <c r="A3967" s="76"/>
      <c r="B3967" s="96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1:26" x14ac:dyDescent="0.25">
      <c r="A3968" s="76"/>
      <c r="B3968" s="96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1:26" x14ac:dyDescent="0.25">
      <c r="A3969" s="76"/>
      <c r="B3969" s="96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1:26" x14ac:dyDescent="0.25">
      <c r="A3970" s="76"/>
      <c r="B3970" s="96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1:26" x14ac:dyDescent="0.25">
      <c r="A3971" s="76"/>
      <c r="B3971" s="96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1:26" x14ac:dyDescent="0.25">
      <c r="A3972" s="76"/>
      <c r="B3972" s="96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1:26" x14ac:dyDescent="0.25">
      <c r="A3973" s="76"/>
      <c r="B3973" s="96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1:26" x14ac:dyDescent="0.25">
      <c r="A3974" s="76"/>
      <c r="B3974" s="96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1:26" x14ac:dyDescent="0.25">
      <c r="A3975" s="76"/>
      <c r="B3975" s="96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1:26" x14ac:dyDescent="0.25">
      <c r="A3976" s="76"/>
      <c r="B3976" s="96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1:26" x14ac:dyDescent="0.25">
      <c r="A3977" s="76"/>
      <c r="B3977" s="96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1:26" x14ac:dyDescent="0.25">
      <c r="A3978" s="76"/>
      <c r="B3978" s="96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1:26" x14ac:dyDescent="0.25">
      <c r="A3979" s="76"/>
      <c r="B3979" s="96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1:26" x14ac:dyDescent="0.25">
      <c r="A3980" s="76"/>
      <c r="B3980" s="96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1:26" x14ac:dyDescent="0.25">
      <c r="A3981" s="76"/>
      <c r="B3981" s="96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1:26" x14ac:dyDescent="0.25">
      <c r="A3982" s="76"/>
      <c r="B3982" s="96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1:26" x14ac:dyDescent="0.25">
      <c r="A3983" s="76"/>
      <c r="B3983" s="96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1:26" x14ac:dyDescent="0.25">
      <c r="A3984" s="76"/>
      <c r="B3984" s="96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1:26" x14ac:dyDescent="0.25">
      <c r="A3985" s="76"/>
      <c r="B3985" s="96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1:26" x14ac:dyDescent="0.25">
      <c r="A3986" s="76"/>
      <c r="B3986" s="96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1:26" x14ac:dyDescent="0.25">
      <c r="A3987" s="76"/>
      <c r="B3987" s="96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1:26" x14ac:dyDescent="0.25">
      <c r="A3988" s="76"/>
      <c r="B3988" s="96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1:26" x14ac:dyDescent="0.25">
      <c r="A3989" s="76"/>
      <c r="B3989" s="96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1:26" x14ac:dyDescent="0.25">
      <c r="A3990" s="76"/>
      <c r="B3990" s="96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1:26" x14ac:dyDescent="0.25">
      <c r="A3991" s="76"/>
      <c r="B3991" s="96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1:26" x14ac:dyDescent="0.25">
      <c r="A3992" s="76"/>
      <c r="B3992" s="96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1:26" x14ac:dyDescent="0.25">
      <c r="A3993" s="76"/>
      <c r="B3993" s="96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1:26" x14ac:dyDescent="0.25">
      <c r="A3994" s="76"/>
      <c r="B3994" s="96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1:26" x14ac:dyDescent="0.25">
      <c r="A3995" s="76"/>
      <c r="B3995" s="96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1:26" x14ac:dyDescent="0.25">
      <c r="A3996" s="76"/>
      <c r="B3996" s="96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1:26" x14ac:dyDescent="0.25">
      <c r="A3997" s="76"/>
      <c r="B3997" s="96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1:26" x14ac:dyDescent="0.25">
      <c r="A3998" s="76"/>
      <c r="B3998" s="96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1:26" x14ac:dyDescent="0.25">
      <c r="A3999" s="76"/>
      <c r="B3999" s="96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1:26" x14ac:dyDescent="0.25">
      <c r="A4000" s="76"/>
      <c r="B4000" s="96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1:26" x14ac:dyDescent="0.25">
      <c r="A4001" s="76"/>
      <c r="B4001" s="96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1:26" x14ac:dyDescent="0.25">
      <c r="A4002" s="76"/>
      <c r="B4002" s="96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1:26" x14ac:dyDescent="0.25">
      <c r="A4003" s="76"/>
      <c r="B4003" s="96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1:26" x14ac:dyDescent="0.25">
      <c r="A4004" s="76"/>
      <c r="B4004" s="96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1:26" x14ac:dyDescent="0.25">
      <c r="A4005" s="76"/>
      <c r="B4005" s="96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1:26" x14ac:dyDescent="0.25">
      <c r="A4006" s="76"/>
      <c r="B4006" s="96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1:26" x14ac:dyDescent="0.25">
      <c r="A4007" s="76"/>
      <c r="B4007" s="96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1:26" x14ac:dyDescent="0.25">
      <c r="A4008" s="76"/>
      <c r="B4008" s="96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1:26" x14ac:dyDescent="0.25">
      <c r="A4009" s="76"/>
      <c r="B4009" s="96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1:26" x14ac:dyDescent="0.25">
      <c r="A4010" s="76"/>
      <c r="B4010" s="96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1:26" x14ac:dyDescent="0.25">
      <c r="A4011" s="76"/>
      <c r="B4011" s="96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1:26" x14ac:dyDescent="0.25">
      <c r="A4012" s="76"/>
      <c r="B4012" s="96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1:26" x14ac:dyDescent="0.25">
      <c r="A4013" s="76"/>
      <c r="B4013" s="96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1:26" x14ac:dyDescent="0.25">
      <c r="A4014" s="76"/>
      <c r="B4014" s="96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1:26" x14ac:dyDescent="0.25">
      <c r="A4015" s="76"/>
      <c r="B4015" s="96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1:26" x14ac:dyDescent="0.25">
      <c r="A4016" s="76"/>
      <c r="B4016" s="96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1:26" x14ac:dyDescent="0.25">
      <c r="A4017" s="76"/>
      <c r="B4017" s="96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1:26" x14ac:dyDescent="0.25">
      <c r="A4018" s="76"/>
      <c r="B4018" s="96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1:26" x14ac:dyDescent="0.25">
      <c r="A4019" s="76"/>
      <c r="B4019" s="96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1:26" x14ac:dyDescent="0.25">
      <c r="A4020" s="76"/>
      <c r="B4020" s="96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1:26" x14ac:dyDescent="0.25">
      <c r="A4021" s="76"/>
      <c r="B4021" s="96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1:26" x14ac:dyDescent="0.25">
      <c r="A4022" s="76"/>
      <c r="B4022" s="96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1:26" x14ac:dyDescent="0.25">
      <c r="A4023" s="76"/>
      <c r="B4023" s="96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1:26" x14ac:dyDescent="0.25">
      <c r="A4024" s="76"/>
      <c r="B4024" s="96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1:26" x14ac:dyDescent="0.25">
      <c r="A4025" s="76"/>
      <c r="B4025" s="96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1:26" x14ac:dyDescent="0.25">
      <c r="A4026" s="76"/>
      <c r="B4026" s="96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1:26" x14ac:dyDescent="0.25">
      <c r="A4027" s="76"/>
      <c r="B4027" s="96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1:26" x14ac:dyDescent="0.25">
      <c r="A4028" s="76"/>
      <c r="B4028" s="96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1:26" x14ac:dyDescent="0.25">
      <c r="A4029" s="76"/>
      <c r="B4029" s="96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1:26" x14ac:dyDescent="0.25">
      <c r="A4030" s="76"/>
      <c r="B4030" s="96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1:26" x14ac:dyDescent="0.25">
      <c r="A4031" s="76"/>
      <c r="B4031" s="96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1:26" x14ac:dyDescent="0.25">
      <c r="A4032" s="76"/>
      <c r="B4032" s="96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1:26" x14ac:dyDescent="0.25">
      <c r="A4033" s="76"/>
      <c r="B4033" s="96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1:26" x14ac:dyDescent="0.25">
      <c r="A4034" s="76"/>
      <c r="B4034" s="96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1:26" x14ac:dyDescent="0.25">
      <c r="A4035" s="76"/>
      <c r="B4035" s="96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1:26" x14ac:dyDescent="0.25">
      <c r="A4036" s="76"/>
      <c r="B4036" s="96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1:26" x14ac:dyDescent="0.25">
      <c r="A4037" s="76"/>
      <c r="B4037" s="96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1:26" x14ac:dyDescent="0.25">
      <c r="A4038" s="76"/>
      <c r="B4038" s="96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1:26" x14ac:dyDescent="0.25">
      <c r="A4039" s="76"/>
      <c r="B4039" s="96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1:26" x14ac:dyDescent="0.25">
      <c r="A4040" s="76"/>
      <c r="B4040" s="96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1:26" x14ac:dyDescent="0.25">
      <c r="A4041" s="76"/>
      <c r="B4041" s="96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1:26" x14ac:dyDescent="0.25">
      <c r="A4042" s="76"/>
      <c r="B4042" s="96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1:26" x14ac:dyDescent="0.25">
      <c r="A4043" s="76"/>
      <c r="B4043" s="96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1:26" x14ac:dyDescent="0.25">
      <c r="A4044" s="76"/>
      <c r="B4044" s="96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1:26" x14ac:dyDescent="0.25">
      <c r="A4045" s="76"/>
      <c r="B4045" s="96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1:26" x14ac:dyDescent="0.25">
      <c r="A4046" s="76"/>
      <c r="B4046" s="96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1:26" x14ac:dyDescent="0.25">
      <c r="A4047" s="76"/>
      <c r="B4047" s="96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1:26" x14ac:dyDescent="0.25">
      <c r="A4048" s="76"/>
      <c r="B4048" s="96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1:26" x14ac:dyDescent="0.25">
      <c r="A4049" s="76"/>
      <c r="B4049" s="96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1:26" x14ac:dyDescent="0.25">
      <c r="A4050" s="76"/>
      <c r="B4050" s="96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1:26" x14ac:dyDescent="0.25">
      <c r="A4051" s="76"/>
      <c r="B4051" s="96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1:26" x14ac:dyDescent="0.25">
      <c r="A4052" s="76"/>
      <c r="B4052" s="96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1:26" x14ac:dyDescent="0.25">
      <c r="A4053" s="76"/>
      <c r="B4053" s="96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1:26" x14ac:dyDescent="0.25">
      <c r="A4054" s="76"/>
      <c r="B4054" s="96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1:26" x14ac:dyDescent="0.25">
      <c r="A4055" s="76"/>
      <c r="B4055" s="96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1:26" x14ac:dyDescent="0.25">
      <c r="A4056" s="76"/>
      <c r="B4056" s="96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1:26" x14ac:dyDescent="0.25">
      <c r="A4057" s="76"/>
      <c r="B4057" s="96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1:26" x14ac:dyDescent="0.25">
      <c r="A4058" s="76"/>
      <c r="B4058" s="96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1:26" x14ac:dyDescent="0.25">
      <c r="A4059" s="76"/>
      <c r="B4059" s="96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1:26" x14ac:dyDescent="0.25">
      <c r="A4060" s="76"/>
      <c r="B4060" s="96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1:26" x14ac:dyDescent="0.25">
      <c r="A4061" s="76"/>
      <c r="B4061" s="96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1:26" x14ac:dyDescent="0.25">
      <c r="A4062" s="76"/>
      <c r="B4062" s="96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1:26" x14ac:dyDescent="0.25">
      <c r="A4063" s="76"/>
      <c r="B4063" s="96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1:26" x14ac:dyDescent="0.25">
      <c r="A4064" s="76"/>
      <c r="B4064" s="96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1:26" x14ac:dyDescent="0.25">
      <c r="A4065" s="76"/>
      <c r="B4065" s="96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1:26" x14ac:dyDescent="0.25">
      <c r="A4066" s="76"/>
      <c r="B4066" s="96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1:26" x14ac:dyDescent="0.25">
      <c r="A4067" s="76"/>
      <c r="B4067" s="96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1:26" x14ac:dyDescent="0.25">
      <c r="A4068" s="76"/>
      <c r="B4068" s="96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1:26" x14ac:dyDescent="0.25">
      <c r="A4069" s="76"/>
      <c r="B4069" s="96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1:26" x14ac:dyDescent="0.25">
      <c r="A4070" s="76"/>
      <c r="B4070" s="96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1:26" x14ac:dyDescent="0.25">
      <c r="A4071" s="76"/>
      <c r="B4071" s="96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1:26" x14ac:dyDescent="0.25">
      <c r="A4072" s="76"/>
      <c r="B4072" s="96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1:26" x14ac:dyDescent="0.25">
      <c r="A4073" s="76"/>
      <c r="B4073" s="96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1:26" x14ac:dyDescent="0.25">
      <c r="A4074" s="76"/>
      <c r="B4074" s="96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1:26" x14ac:dyDescent="0.25">
      <c r="A4075" s="76"/>
      <c r="B4075" s="96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1:26" x14ac:dyDescent="0.25">
      <c r="A4076" s="76"/>
      <c r="B4076" s="96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1:26" x14ac:dyDescent="0.25">
      <c r="A4077" s="76"/>
      <c r="B4077" s="96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1:26" x14ac:dyDescent="0.25">
      <c r="A4078" s="76"/>
      <c r="B4078" s="96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1:26" x14ac:dyDescent="0.25">
      <c r="A4079" s="76"/>
      <c r="B4079" s="96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1:26" x14ac:dyDescent="0.25">
      <c r="A4080" s="76"/>
      <c r="B4080" s="96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1:26" x14ac:dyDescent="0.25">
      <c r="A4081" s="76"/>
      <c r="B4081" s="96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1:26" x14ac:dyDescent="0.25">
      <c r="A4082" s="76"/>
      <c r="B4082" s="96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1:26" x14ac:dyDescent="0.25">
      <c r="A4083" s="76"/>
      <c r="B4083" s="96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1:26" x14ac:dyDescent="0.25">
      <c r="A4084" s="76"/>
      <c r="B4084" s="96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1:26" x14ac:dyDescent="0.25">
      <c r="A4085" s="76"/>
      <c r="B4085" s="96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1:26" x14ac:dyDescent="0.25">
      <c r="A4086" s="76"/>
      <c r="B4086" s="96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1:26" x14ac:dyDescent="0.25">
      <c r="A4087" s="76"/>
      <c r="B4087" s="96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1:26" x14ac:dyDescent="0.25">
      <c r="A4088" s="76"/>
      <c r="B4088" s="96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1:26" x14ac:dyDescent="0.25">
      <c r="A4089" s="76"/>
      <c r="B4089" s="96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1:26" x14ac:dyDescent="0.25">
      <c r="A4090" s="76"/>
      <c r="B4090" s="96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1:26" x14ac:dyDescent="0.25">
      <c r="A4091" s="76"/>
      <c r="B4091" s="96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1:26" x14ac:dyDescent="0.25">
      <c r="A4092" s="76"/>
      <c r="B4092" s="96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1:26" x14ac:dyDescent="0.25">
      <c r="A4093" s="76"/>
      <c r="B4093" s="96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1:26" x14ac:dyDescent="0.25">
      <c r="A4094" s="76"/>
      <c r="B4094" s="96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1:26" x14ac:dyDescent="0.25">
      <c r="A4095" s="76"/>
      <c r="B4095" s="96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1:26" x14ac:dyDescent="0.25">
      <c r="A4096" s="76"/>
      <c r="B4096" s="96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1:26" x14ac:dyDescent="0.25">
      <c r="A4097" s="76"/>
      <c r="B4097" s="96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1:26" x14ac:dyDescent="0.25">
      <c r="A4098" s="76"/>
      <c r="B4098" s="96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1:26" x14ac:dyDescent="0.25">
      <c r="A4099" s="76"/>
      <c r="B4099" s="96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1:26" x14ac:dyDescent="0.25">
      <c r="A4100" s="76"/>
      <c r="B4100" s="96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1:26" x14ac:dyDescent="0.25">
      <c r="A4101" s="76"/>
      <c r="B4101" s="96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1:26" x14ac:dyDescent="0.25">
      <c r="A4102" s="76"/>
      <c r="B4102" s="96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1:26" x14ac:dyDescent="0.25">
      <c r="A4103" s="76"/>
      <c r="B4103" s="96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1:26" x14ac:dyDescent="0.25">
      <c r="A4104" s="76"/>
      <c r="B4104" s="96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1:26" x14ac:dyDescent="0.25">
      <c r="A4105" s="76"/>
      <c r="B4105" s="96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1:26" x14ac:dyDescent="0.25">
      <c r="A4106" s="76"/>
      <c r="B4106" s="96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1:26" x14ac:dyDescent="0.25">
      <c r="A4107" s="76"/>
      <c r="B4107" s="96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1:26" x14ac:dyDescent="0.25">
      <c r="A4108" s="76"/>
      <c r="B4108" s="96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1:26" x14ac:dyDescent="0.25">
      <c r="A4109" s="76"/>
      <c r="B4109" s="96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1:26" x14ac:dyDescent="0.25">
      <c r="A4110" s="76"/>
      <c r="B4110" s="96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1:26" x14ac:dyDescent="0.25">
      <c r="A4111" s="76"/>
      <c r="B4111" s="96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1:26" x14ac:dyDescent="0.25">
      <c r="A4112" s="76"/>
      <c r="B4112" s="96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1:26" x14ac:dyDescent="0.25">
      <c r="A4113" s="76"/>
      <c r="B4113" s="96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1:26" x14ac:dyDescent="0.25">
      <c r="A4114" s="76"/>
      <c r="B4114" s="96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1:26" x14ac:dyDescent="0.25">
      <c r="A4115" s="76"/>
      <c r="B4115" s="96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1:26" x14ac:dyDescent="0.25">
      <c r="A4116" s="76"/>
      <c r="B4116" s="96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1:26" x14ac:dyDescent="0.25">
      <c r="A4117" s="76"/>
      <c r="B4117" s="96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1:26" x14ac:dyDescent="0.25">
      <c r="A4118" s="76"/>
      <c r="B4118" s="96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1:26" x14ac:dyDescent="0.25">
      <c r="A4119" s="76"/>
      <c r="B4119" s="96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1:26" x14ac:dyDescent="0.25">
      <c r="A4120" s="76"/>
      <c r="B4120" s="96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1:26" x14ac:dyDescent="0.25">
      <c r="A4121" s="76"/>
      <c r="B4121" s="96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1:26" x14ac:dyDescent="0.25">
      <c r="A4122" s="76"/>
      <c r="B4122" s="96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1:26" x14ac:dyDescent="0.25">
      <c r="A4123" s="76"/>
      <c r="B4123" s="96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1:26" x14ac:dyDescent="0.25">
      <c r="A4124" s="76"/>
      <c r="B4124" s="96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1:26" x14ac:dyDescent="0.25">
      <c r="A4125" s="76"/>
      <c r="B4125" s="96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1:26" x14ac:dyDescent="0.25">
      <c r="A4126" s="76"/>
      <c r="B4126" s="96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1:26" x14ac:dyDescent="0.25">
      <c r="A4127" s="76"/>
      <c r="B4127" s="96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1:26" x14ac:dyDescent="0.25">
      <c r="A4128" s="76"/>
      <c r="B4128" s="96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1:26" x14ac:dyDescent="0.25">
      <c r="A4129" s="76"/>
      <c r="B4129" s="96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1:26" x14ac:dyDescent="0.25">
      <c r="A4130" s="76"/>
      <c r="B4130" s="96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1" spans="1:26" x14ac:dyDescent="0.25">
      <c r="A4131" s="76"/>
      <c r="B4131" s="96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</row>
    <row r="4132" spans="1:26" x14ac:dyDescent="0.25">
      <c r="A4132" s="76"/>
      <c r="B4132" s="96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</row>
    <row r="4133" spans="1:26" x14ac:dyDescent="0.25">
      <c r="A4133" s="76"/>
      <c r="B4133" s="96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</row>
    <row r="4134" spans="1:26" x14ac:dyDescent="0.25">
      <c r="A4134" s="76"/>
      <c r="B4134" s="96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1:26" x14ac:dyDescent="0.25">
      <c r="A4135" s="76"/>
      <c r="B4135" s="96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1:26" x14ac:dyDescent="0.25">
      <c r="A4136" s="76"/>
      <c r="B4136" s="96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1:26" x14ac:dyDescent="0.25">
      <c r="A4137" s="76"/>
      <c r="B4137" s="96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1:26" x14ac:dyDescent="0.25">
      <c r="A4138" s="76"/>
      <c r="B4138" s="96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1:26" x14ac:dyDescent="0.25">
      <c r="A4139" s="76"/>
      <c r="B4139" s="96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1:26" x14ac:dyDescent="0.25">
      <c r="A4140" s="76"/>
      <c r="B4140" s="96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1:26" x14ac:dyDescent="0.25">
      <c r="A4141" s="76"/>
      <c r="B4141" s="96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1:26" x14ac:dyDescent="0.25">
      <c r="A4142" s="76"/>
      <c r="B4142" s="96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1:26" x14ac:dyDescent="0.25">
      <c r="A4143" s="76"/>
      <c r="B4143" s="96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1:26" x14ac:dyDescent="0.25">
      <c r="A4144" s="76"/>
      <c r="B4144" s="96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1:26" x14ac:dyDescent="0.25">
      <c r="A4145" s="76"/>
      <c r="B4145" s="96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1:26" x14ac:dyDescent="0.25">
      <c r="A4146" s="76"/>
      <c r="B4146" s="96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1:26" x14ac:dyDescent="0.25">
      <c r="A4147" s="76"/>
      <c r="B4147" s="96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1:26" x14ac:dyDescent="0.25">
      <c r="A4148" s="76"/>
      <c r="B4148" s="96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1:26" x14ac:dyDescent="0.25">
      <c r="A4149" s="76"/>
      <c r="B4149" s="96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1:26" x14ac:dyDescent="0.25">
      <c r="A4150" s="76"/>
      <c r="B4150" s="96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1:26" x14ac:dyDescent="0.25">
      <c r="A4151" s="76"/>
      <c r="B4151" s="96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1:26" x14ac:dyDescent="0.25">
      <c r="A4152" s="76"/>
      <c r="B4152" s="96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1:26" x14ac:dyDescent="0.25">
      <c r="A4153" s="76"/>
      <c r="B4153" s="96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1:26" x14ac:dyDescent="0.25">
      <c r="A4154" s="76"/>
      <c r="B4154" s="96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1:26" x14ac:dyDescent="0.25">
      <c r="A4155" s="76"/>
      <c r="B4155" s="96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1:26" x14ac:dyDescent="0.25">
      <c r="A4156" s="76"/>
      <c r="B4156" s="96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1:26" x14ac:dyDescent="0.25">
      <c r="A4157" s="76"/>
      <c r="B4157" s="96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1:26" x14ac:dyDescent="0.25">
      <c r="A4158" s="76"/>
      <c r="B4158" s="96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1:26" x14ac:dyDescent="0.25">
      <c r="A4159" s="76"/>
      <c r="B4159" s="96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1:26" x14ac:dyDescent="0.25">
      <c r="A4160" s="76"/>
      <c r="B4160" s="96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1:26" x14ac:dyDescent="0.25">
      <c r="A4161" s="76"/>
      <c r="B4161" s="96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1:26" x14ac:dyDescent="0.25">
      <c r="A4162" s="76"/>
      <c r="B4162" s="96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1:26" x14ac:dyDescent="0.25">
      <c r="A4163" s="76"/>
      <c r="B4163" s="96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1:26" x14ac:dyDescent="0.25">
      <c r="A4164" s="76"/>
      <c r="B4164" s="96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1:26" x14ac:dyDescent="0.25">
      <c r="A4165" s="76"/>
      <c r="B4165" s="96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1:26" x14ac:dyDescent="0.25">
      <c r="A4166" s="76"/>
      <c r="B4166" s="96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1:26" x14ac:dyDescent="0.25">
      <c r="A4167" s="76"/>
      <c r="B4167" s="96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1:26" x14ac:dyDescent="0.25">
      <c r="A4168" s="76"/>
      <c r="B4168" s="96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1:26" x14ac:dyDescent="0.25">
      <c r="A4169" s="76"/>
      <c r="B4169" s="96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1:26" x14ac:dyDescent="0.25">
      <c r="A4170" s="76"/>
      <c r="B4170" s="96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1:26" x14ac:dyDescent="0.25">
      <c r="A4171" s="76"/>
      <c r="B4171" s="96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1:26" x14ac:dyDescent="0.25">
      <c r="A4172" s="76"/>
      <c r="B4172" s="96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1:26" x14ac:dyDescent="0.25">
      <c r="A4173" s="76"/>
      <c r="B4173" s="96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1:26" x14ac:dyDescent="0.25">
      <c r="A4174" s="76"/>
      <c r="B4174" s="96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1:26" x14ac:dyDescent="0.25">
      <c r="A4175" s="76"/>
      <c r="B4175" s="96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1:26" x14ac:dyDescent="0.25">
      <c r="A4176" s="76"/>
      <c r="B4176" s="96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1:26" x14ac:dyDescent="0.25">
      <c r="A4177" s="76"/>
      <c r="B4177" s="96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1:26" x14ac:dyDescent="0.25">
      <c r="A4178" s="76"/>
      <c r="B4178" s="96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1:26" x14ac:dyDescent="0.25">
      <c r="A4179" s="76"/>
      <c r="B4179" s="96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1:26" x14ac:dyDescent="0.25">
      <c r="A4180" s="76"/>
      <c r="B4180" s="96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1:26" x14ac:dyDescent="0.25">
      <c r="A4181" s="76"/>
      <c r="B4181" s="96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1:26" x14ac:dyDescent="0.25">
      <c r="A4182" s="76"/>
      <c r="B4182" s="96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1:26" x14ac:dyDescent="0.25">
      <c r="A4183" s="76"/>
      <c r="B4183" s="96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1:26" x14ac:dyDescent="0.25">
      <c r="A4184" s="76"/>
      <c r="B4184" s="96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1:26" x14ac:dyDescent="0.25">
      <c r="A4185" s="76"/>
      <c r="B4185" s="96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1:26" x14ac:dyDescent="0.25">
      <c r="A4186" s="76"/>
      <c r="B4186" s="96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1:26" x14ac:dyDescent="0.25">
      <c r="A4187" s="76"/>
      <c r="B4187" s="96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1:26" x14ac:dyDescent="0.25">
      <c r="A4188" s="76"/>
      <c r="B4188" s="96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1:26" x14ac:dyDescent="0.25">
      <c r="A4189" s="76"/>
      <c r="B4189" s="96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1:26" x14ac:dyDescent="0.25">
      <c r="A4190" s="76"/>
      <c r="B4190" s="96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1:26" x14ac:dyDescent="0.25">
      <c r="A4191" s="76"/>
      <c r="B4191" s="96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1:26" x14ac:dyDescent="0.25">
      <c r="A4192" s="76"/>
      <c r="B4192" s="96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1:26" x14ac:dyDescent="0.25">
      <c r="A4193" s="76"/>
      <c r="B4193" s="96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1:26" x14ac:dyDescent="0.25">
      <c r="A4194" s="76"/>
      <c r="B4194" s="96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1:26" x14ac:dyDescent="0.25">
      <c r="A4195" s="76"/>
      <c r="B4195" s="96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1:26" x14ac:dyDescent="0.25">
      <c r="A4196" s="76"/>
      <c r="B4196" s="96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1:26" x14ac:dyDescent="0.25">
      <c r="A4197" s="76"/>
      <c r="B4197" s="96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1:26" x14ac:dyDescent="0.25">
      <c r="A4198" s="76"/>
      <c r="B4198" s="96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1:26" x14ac:dyDescent="0.25">
      <c r="A4199" s="76"/>
      <c r="B4199" s="96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1:26" x14ac:dyDescent="0.25">
      <c r="A4200" s="76"/>
      <c r="B4200" s="96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1:26" x14ac:dyDescent="0.25">
      <c r="A4201" s="76"/>
      <c r="B4201" s="96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1:26" x14ac:dyDescent="0.25">
      <c r="A4202" s="76"/>
      <c r="B4202" s="96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1:26" x14ac:dyDescent="0.25">
      <c r="A4203" s="76"/>
      <c r="B4203" s="96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1:26" x14ac:dyDescent="0.25">
      <c r="A4204" s="76"/>
      <c r="B4204" s="96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1:26" x14ac:dyDescent="0.25">
      <c r="A4205" s="76"/>
      <c r="B4205" s="96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1:26" x14ac:dyDescent="0.25">
      <c r="A4206" s="76"/>
      <c r="B4206" s="96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1:26" x14ac:dyDescent="0.25">
      <c r="A4207" s="76"/>
      <c r="B4207" s="96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1:26" x14ac:dyDescent="0.25">
      <c r="A4208" s="76"/>
      <c r="B4208" s="96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1:26" x14ac:dyDescent="0.25">
      <c r="A4209" s="76"/>
      <c r="B4209" s="96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1:26" x14ac:dyDescent="0.25">
      <c r="A4210" s="76"/>
      <c r="B4210" s="96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1:26" x14ac:dyDescent="0.25">
      <c r="A4211" s="76"/>
      <c r="B4211" s="96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1:26" x14ac:dyDescent="0.25">
      <c r="A4212" s="76"/>
      <c r="B4212" s="96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1:26" x14ac:dyDescent="0.25">
      <c r="A4213" s="76"/>
      <c r="B4213" s="96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1:26" x14ac:dyDescent="0.25">
      <c r="A4214" s="76"/>
      <c r="B4214" s="96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1:26" x14ac:dyDescent="0.25">
      <c r="A4215" s="76"/>
      <c r="B4215" s="96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1:26" x14ac:dyDescent="0.25">
      <c r="A4216" s="76"/>
      <c r="B4216" s="96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1:26" x14ac:dyDescent="0.25">
      <c r="A4217" s="76"/>
      <c r="B4217" s="96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1:26" x14ac:dyDescent="0.25">
      <c r="A4218" s="76"/>
      <c r="B4218" s="96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1:26" x14ac:dyDescent="0.25">
      <c r="A4219" s="76"/>
      <c r="B4219" s="96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1:26" x14ac:dyDescent="0.25">
      <c r="A4220" s="76"/>
      <c r="B4220" s="96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1:26" x14ac:dyDescent="0.25">
      <c r="A4221" s="76"/>
      <c r="B4221" s="96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1:26" x14ac:dyDescent="0.25">
      <c r="A4222" s="76"/>
      <c r="B4222" s="96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1:26" x14ac:dyDescent="0.25">
      <c r="A4223" s="76"/>
      <c r="B4223" s="96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1:26" x14ac:dyDescent="0.25">
      <c r="A4224" s="76"/>
      <c r="B4224" s="96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1:26" x14ac:dyDescent="0.25">
      <c r="A4225" s="76"/>
      <c r="B4225" s="96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1:26" x14ac:dyDescent="0.25">
      <c r="A4226" s="76"/>
      <c r="B4226" s="96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1:26" x14ac:dyDescent="0.25">
      <c r="A4227" s="76"/>
      <c r="B4227" s="96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1:26" x14ac:dyDescent="0.25">
      <c r="A4228" s="76"/>
      <c r="B4228" s="96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1:26" x14ac:dyDescent="0.25">
      <c r="A4229" s="76"/>
      <c r="B4229" s="96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1:26" x14ac:dyDescent="0.25">
      <c r="A4230" s="76"/>
      <c r="B4230" s="96"/>
      <c r="C4230" s="46"/>
      <c r="D4230" s="46"/>
      <c r="E4230" s="46"/>
      <c r="F4230" s="46"/>
      <c r="G4230" s="46"/>
      <c r="H4230" s="46"/>
      <c r="I4230" s="46"/>
      <c r="J4230" s="46"/>
      <c r="K4230" s="46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1:26" x14ac:dyDescent="0.25">
      <c r="A4231" s="76"/>
      <c r="B4231" s="96"/>
      <c r="C4231" s="46"/>
      <c r="D4231" s="46"/>
      <c r="E4231" s="46"/>
      <c r="F4231" s="46"/>
      <c r="G4231" s="46"/>
      <c r="H4231" s="46"/>
      <c r="I4231" s="46"/>
      <c r="J4231" s="46"/>
      <c r="K4231" s="46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1:26" x14ac:dyDescent="0.25">
      <c r="A4232" s="76"/>
      <c r="B4232" s="96"/>
      <c r="C4232" s="46"/>
      <c r="D4232" s="46"/>
      <c r="E4232" s="46"/>
      <c r="F4232" s="46"/>
      <c r="G4232" s="46"/>
      <c r="H4232" s="46"/>
      <c r="I4232" s="46"/>
      <c r="J4232" s="46"/>
      <c r="K4232" s="46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1:26" x14ac:dyDescent="0.25">
      <c r="A4233" s="76"/>
      <c r="B4233" s="96"/>
      <c r="C4233" s="46"/>
      <c r="D4233" s="46"/>
      <c r="E4233" s="46"/>
      <c r="F4233" s="46"/>
      <c r="G4233" s="46"/>
      <c r="H4233" s="46"/>
      <c r="I4233" s="46"/>
      <c r="J4233" s="46"/>
      <c r="K4233" s="46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1:26" x14ac:dyDescent="0.25">
      <c r="A4234" s="76"/>
      <c r="B4234" s="96"/>
      <c r="C4234" s="46"/>
      <c r="D4234" s="46"/>
      <c r="E4234" s="46"/>
      <c r="F4234" s="46"/>
      <c r="G4234" s="46"/>
      <c r="H4234" s="46"/>
      <c r="I4234" s="46"/>
      <c r="J4234" s="46"/>
      <c r="K4234" s="46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1:26" x14ac:dyDescent="0.25">
      <c r="A4235" s="76"/>
      <c r="B4235" s="96"/>
      <c r="C4235" s="46"/>
      <c r="D4235" s="46"/>
      <c r="E4235" s="46"/>
      <c r="F4235" s="46"/>
      <c r="G4235" s="46"/>
      <c r="H4235" s="46"/>
      <c r="I4235" s="46"/>
      <c r="J4235" s="46"/>
      <c r="K4235" s="46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1:26" x14ac:dyDescent="0.25">
      <c r="A4236" s="76"/>
      <c r="B4236" s="96"/>
      <c r="C4236" s="46"/>
      <c r="D4236" s="46"/>
      <c r="E4236" s="46"/>
      <c r="F4236" s="46"/>
      <c r="G4236" s="46"/>
      <c r="H4236" s="46"/>
      <c r="I4236" s="46"/>
      <c r="J4236" s="46"/>
      <c r="K4236" s="46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1:26" x14ac:dyDescent="0.25">
      <c r="A4237" s="76"/>
      <c r="B4237" s="96"/>
      <c r="C4237" s="46"/>
      <c r="D4237" s="46"/>
      <c r="E4237" s="46"/>
      <c r="F4237" s="46"/>
      <c r="G4237" s="46"/>
      <c r="H4237" s="46"/>
      <c r="I4237" s="46"/>
      <c r="J4237" s="46"/>
      <c r="K4237" s="46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1:26" x14ac:dyDescent="0.25">
      <c r="A4238" s="76"/>
      <c r="B4238" s="96"/>
      <c r="C4238" s="46"/>
      <c r="D4238" s="46"/>
      <c r="E4238" s="46"/>
      <c r="F4238" s="46"/>
      <c r="G4238" s="46"/>
      <c r="H4238" s="46"/>
      <c r="I4238" s="46"/>
      <c r="J4238" s="46"/>
      <c r="K4238" s="46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1:26" x14ac:dyDescent="0.25">
      <c r="A4239" s="76"/>
      <c r="B4239" s="96"/>
      <c r="C4239" s="46"/>
      <c r="D4239" s="46"/>
      <c r="E4239" s="46"/>
      <c r="F4239" s="46"/>
      <c r="G4239" s="46"/>
      <c r="H4239" s="46"/>
      <c r="I4239" s="46"/>
      <c r="J4239" s="46"/>
      <c r="K4239" s="46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1:26" x14ac:dyDescent="0.25">
      <c r="A4240" s="76"/>
      <c r="B4240" s="96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1:26" x14ac:dyDescent="0.25">
      <c r="A4241" s="76"/>
      <c r="B4241" s="96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1:26" x14ac:dyDescent="0.25">
      <c r="A4242" s="76"/>
      <c r="B4242" s="96"/>
      <c r="C4242" s="46"/>
      <c r="D4242" s="46"/>
      <c r="E4242" s="46"/>
      <c r="F4242" s="46"/>
      <c r="G4242" s="46"/>
      <c r="H4242" s="46"/>
      <c r="I4242" s="46"/>
      <c r="J4242" s="46"/>
      <c r="K4242" s="46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1:26" x14ac:dyDescent="0.25">
      <c r="A4243" s="76"/>
      <c r="B4243" s="96"/>
      <c r="C4243" s="46"/>
      <c r="D4243" s="46"/>
      <c r="E4243" s="46"/>
      <c r="F4243" s="46"/>
      <c r="G4243" s="46"/>
      <c r="H4243" s="46"/>
      <c r="I4243" s="46"/>
      <c r="J4243" s="46"/>
      <c r="K4243" s="46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1:26" x14ac:dyDescent="0.25">
      <c r="A4244" s="76"/>
      <c r="B4244" s="96"/>
      <c r="C4244" s="46"/>
      <c r="D4244" s="46"/>
      <c r="E4244" s="46"/>
      <c r="F4244" s="46"/>
      <c r="G4244" s="46"/>
      <c r="H4244" s="46"/>
      <c r="I4244" s="46"/>
      <c r="J4244" s="46"/>
      <c r="K4244" s="46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1:26" x14ac:dyDescent="0.25">
      <c r="A4245" s="76"/>
      <c r="B4245" s="96"/>
      <c r="C4245" s="46"/>
      <c r="D4245" s="46"/>
      <c r="E4245" s="46"/>
      <c r="F4245" s="46"/>
      <c r="G4245" s="46"/>
      <c r="H4245" s="46"/>
      <c r="I4245" s="46"/>
      <c r="J4245" s="46"/>
      <c r="K4245" s="46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1:26" x14ac:dyDescent="0.25">
      <c r="A4246" s="76"/>
      <c r="B4246" s="96"/>
      <c r="C4246" s="46"/>
      <c r="D4246" s="46"/>
      <c r="E4246" s="46"/>
      <c r="F4246" s="46"/>
      <c r="G4246" s="46"/>
      <c r="H4246" s="46"/>
      <c r="I4246" s="46"/>
      <c r="J4246" s="46"/>
      <c r="K4246" s="46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1:26" x14ac:dyDescent="0.25">
      <c r="A4247" s="76"/>
      <c r="B4247" s="96"/>
      <c r="C4247" s="46"/>
      <c r="D4247" s="46"/>
      <c r="E4247" s="46"/>
      <c r="F4247" s="46"/>
      <c r="G4247" s="46"/>
      <c r="H4247" s="46"/>
      <c r="I4247" s="46"/>
      <c r="J4247" s="46"/>
      <c r="K4247" s="46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1:26" x14ac:dyDescent="0.25">
      <c r="A4248" s="76"/>
      <c r="B4248" s="96"/>
      <c r="C4248" s="46"/>
      <c r="D4248" s="46"/>
      <c r="E4248" s="46"/>
      <c r="F4248" s="46"/>
      <c r="G4248" s="46"/>
      <c r="H4248" s="46"/>
      <c r="I4248" s="46"/>
      <c r="J4248" s="46"/>
      <c r="K4248" s="46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1:26" x14ac:dyDescent="0.25">
      <c r="A4249" s="76"/>
      <c r="B4249" s="96"/>
      <c r="C4249" s="46"/>
      <c r="D4249" s="46"/>
      <c r="E4249" s="46"/>
      <c r="F4249" s="46"/>
      <c r="G4249" s="46"/>
      <c r="H4249" s="46"/>
      <c r="I4249" s="46"/>
      <c r="J4249" s="46"/>
      <c r="K4249" s="46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1:26" x14ac:dyDescent="0.25">
      <c r="A4250" s="76"/>
      <c r="B4250" s="96"/>
      <c r="C4250" s="46"/>
      <c r="D4250" s="46"/>
      <c r="E4250" s="46"/>
      <c r="F4250" s="46"/>
      <c r="G4250" s="46"/>
      <c r="H4250" s="46"/>
      <c r="I4250" s="46"/>
      <c r="J4250" s="46"/>
      <c r="K4250" s="46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1:26" x14ac:dyDescent="0.25">
      <c r="A4251" s="76"/>
      <c r="B4251" s="96"/>
      <c r="C4251" s="46"/>
      <c r="D4251" s="46"/>
      <c r="E4251" s="46"/>
      <c r="F4251" s="46"/>
      <c r="G4251" s="46"/>
      <c r="H4251" s="46"/>
      <c r="I4251" s="46"/>
      <c r="J4251" s="46"/>
      <c r="K4251" s="46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1:26" x14ac:dyDescent="0.25">
      <c r="A4252" s="76"/>
      <c r="B4252" s="96"/>
      <c r="C4252" s="46"/>
      <c r="D4252" s="46"/>
      <c r="E4252" s="46"/>
      <c r="F4252" s="46"/>
      <c r="G4252" s="46"/>
      <c r="H4252" s="46"/>
      <c r="I4252" s="46"/>
      <c r="J4252" s="46"/>
      <c r="K4252" s="46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1:26" x14ac:dyDescent="0.25">
      <c r="A4253" s="76"/>
      <c r="B4253" s="96"/>
      <c r="C4253" s="46"/>
      <c r="D4253" s="46"/>
      <c r="E4253" s="46"/>
      <c r="F4253" s="46"/>
      <c r="G4253" s="46"/>
      <c r="H4253" s="46"/>
      <c r="I4253" s="46"/>
      <c r="J4253" s="46"/>
      <c r="K4253" s="46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1:26" x14ac:dyDescent="0.25">
      <c r="A4254" s="76"/>
      <c r="B4254" s="96"/>
      <c r="C4254" s="46"/>
      <c r="D4254" s="46"/>
      <c r="E4254" s="46"/>
      <c r="F4254" s="46"/>
      <c r="G4254" s="46"/>
      <c r="H4254" s="46"/>
      <c r="I4254" s="46"/>
      <c r="J4254" s="46"/>
      <c r="K4254" s="46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1:26" x14ac:dyDescent="0.25">
      <c r="A4255" s="76"/>
      <c r="B4255" s="96"/>
      <c r="C4255" s="46"/>
      <c r="D4255" s="46"/>
      <c r="E4255" s="46"/>
      <c r="F4255" s="46"/>
      <c r="G4255" s="46"/>
      <c r="H4255" s="46"/>
      <c r="I4255" s="46"/>
      <c r="J4255" s="46"/>
      <c r="K4255" s="46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1:26" x14ac:dyDescent="0.25">
      <c r="A4256" s="76"/>
      <c r="B4256" s="96"/>
      <c r="C4256" s="46"/>
      <c r="D4256" s="46"/>
      <c r="E4256" s="46"/>
      <c r="F4256" s="46"/>
      <c r="G4256" s="46"/>
      <c r="H4256" s="46"/>
      <c r="I4256" s="46"/>
      <c r="J4256" s="46"/>
      <c r="K4256" s="46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1:26" x14ac:dyDescent="0.25">
      <c r="A4257" s="76"/>
      <c r="B4257" s="96"/>
      <c r="C4257" s="46"/>
      <c r="D4257" s="46"/>
      <c r="E4257" s="46"/>
      <c r="F4257" s="46"/>
      <c r="G4257" s="46"/>
      <c r="H4257" s="46"/>
      <c r="I4257" s="46"/>
      <c r="J4257" s="46"/>
      <c r="K4257" s="46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1:26" x14ac:dyDescent="0.25">
      <c r="A4258" s="76"/>
      <c r="B4258" s="96"/>
      <c r="C4258" s="46"/>
      <c r="D4258" s="46"/>
      <c r="E4258" s="46"/>
      <c r="F4258" s="46"/>
      <c r="G4258" s="46"/>
      <c r="H4258" s="46"/>
      <c r="I4258" s="46"/>
      <c r="J4258" s="46"/>
      <c r="K4258" s="46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1:26" x14ac:dyDescent="0.25">
      <c r="A4259" s="76"/>
      <c r="B4259" s="96"/>
      <c r="C4259" s="46"/>
      <c r="D4259" s="46"/>
      <c r="E4259" s="46"/>
      <c r="F4259" s="46"/>
      <c r="G4259" s="46"/>
      <c r="H4259" s="46"/>
      <c r="I4259" s="46"/>
      <c r="J4259" s="46"/>
      <c r="K4259" s="46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1:26" x14ac:dyDescent="0.25">
      <c r="A4260" s="76"/>
      <c r="B4260" s="96"/>
      <c r="C4260" s="46"/>
      <c r="D4260" s="46"/>
      <c r="E4260" s="46"/>
      <c r="F4260" s="46"/>
      <c r="G4260" s="46"/>
      <c r="H4260" s="46"/>
      <c r="I4260" s="46"/>
      <c r="J4260" s="46"/>
      <c r="K4260" s="46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1:26" x14ac:dyDescent="0.25">
      <c r="A4261" s="76"/>
      <c r="B4261" s="96"/>
      <c r="C4261" s="46"/>
      <c r="D4261" s="46"/>
      <c r="E4261" s="46"/>
      <c r="F4261" s="46"/>
      <c r="G4261" s="46"/>
      <c r="H4261" s="46"/>
      <c r="I4261" s="46"/>
      <c r="J4261" s="46"/>
      <c r="K4261" s="46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1:26" x14ac:dyDescent="0.25">
      <c r="A4262" s="76"/>
      <c r="B4262" s="96"/>
      <c r="C4262" s="46"/>
      <c r="D4262" s="46"/>
      <c r="E4262" s="46"/>
      <c r="F4262" s="46"/>
      <c r="G4262" s="46"/>
      <c r="H4262" s="46"/>
      <c r="I4262" s="46"/>
      <c r="J4262" s="46"/>
      <c r="K4262" s="46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1:26" x14ac:dyDescent="0.25">
      <c r="A4263" s="76"/>
      <c r="B4263" s="96"/>
      <c r="C4263" s="46"/>
      <c r="D4263" s="46"/>
      <c r="E4263" s="46"/>
      <c r="F4263" s="46"/>
      <c r="G4263" s="46"/>
      <c r="H4263" s="46"/>
      <c r="I4263" s="46"/>
      <c r="J4263" s="46"/>
      <c r="K4263" s="46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1:26" x14ac:dyDescent="0.25">
      <c r="A4264" s="76"/>
      <c r="B4264" s="96"/>
      <c r="C4264" s="46"/>
      <c r="D4264" s="46"/>
      <c r="E4264" s="46"/>
      <c r="F4264" s="46"/>
      <c r="G4264" s="46"/>
      <c r="H4264" s="46"/>
      <c r="I4264" s="46"/>
      <c r="J4264" s="46"/>
      <c r="K4264" s="46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1:26" x14ac:dyDescent="0.25">
      <c r="A4265" s="76"/>
      <c r="B4265" s="96"/>
      <c r="C4265" s="46"/>
      <c r="D4265" s="46"/>
      <c r="E4265" s="46"/>
      <c r="F4265" s="46"/>
      <c r="G4265" s="46"/>
      <c r="H4265" s="46"/>
      <c r="I4265" s="46"/>
      <c r="J4265" s="46"/>
      <c r="K4265" s="46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1:26" x14ac:dyDescent="0.25">
      <c r="A4266" s="76"/>
      <c r="B4266" s="96"/>
      <c r="C4266" s="46"/>
      <c r="D4266" s="46"/>
      <c r="E4266" s="46"/>
      <c r="F4266" s="46"/>
      <c r="G4266" s="46"/>
      <c r="H4266" s="46"/>
      <c r="I4266" s="46"/>
      <c r="J4266" s="46"/>
      <c r="K4266" s="46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1:26" x14ac:dyDescent="0.25">
      <c r="A4267" s="76"/>
      <c r="B4267" s="96"/>
      <c r="C4267" s="46"/>
      <c r="D4267" s="46"/>
      <c r="E4267" s="46"/>
      <c r="F4267" s="46"/>
      <c r="G4267" s="46"/>
      <c r="H4267" s="46"/>
      <c r="I4267" s="46"/>
      <c r="J4267" s="46"/>
      <c r="K4267" s="46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1:26" x14ac:dyDescent="0.25">
      <c r="A4268" s="76"/>
      <c r="B4268" s="96"/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1:26" x14ac:dyDescent="0.25">
      <c r="A4269" s="76"/>
      <c r="B4269" s="96"/>
      <c r="C4269" s="46"/>
      <c r="D4269" s="46"/>
      <c r="E4269" s="46"/>
      <c r="F4269" s="46"/>
      <c r="G4269" s="46"/>
      <c r="H4269" s="46"/>
      <c r="I4269" s="46"/>
      <c r="J4269" s="46"/>
      <c r="K4269" s="46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1:26" x14ac:dyDescent="0.25">
      <c r="A4270" s="76"/>
      <c r="B4270" s="96"/>
      <c r="C4270" s="46"/>
      <c r="D4270" s="46"/>
      <c r="E4270" s="46"/>
      <c r="F4270" s="46"/>
      <c r="G4270" s="46"/>
      <c r="H4270" s="46"/>
      <c r="I4270" s="46"/>
      <c r="J4270" s="46"/>
      <c r="K4270" s="46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1:26" x14ac:dyDescent="0.25">
      <c r="A4271" s="76"/>
      <c r="B4271" s="96"/>
      <c r="C4271" s="46"/>
      <c r="D4271" s="46"/>
      <c r="E4271" s="46"/>
      <c r="F4271" s="46"/>
      <c r="G4271" s="46"/>
      <c r="H4271" s="46"/>
      <c r="I4271" s="46"/>
      <c r="J4271" s="46"/>
      <c r="K4271" s="46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1:26" x14ac:dyDescent="0.25">
      <c r="A4272" s="76"/>
      <c r="B4272" s="96"/>
      <c r="C4272" s="46"/>
      <c r="D4272" s="46"/>
      <c r="E4272" s="46"/>
      <c r="F4272" s="46"/>
      <c r="G4272" s="46"/>
      <c r="H4272" s="46"/>
      <c r="I4272" s="46"/>
      <c r="J4272" s="46"/>
      <c r="K4272" s="46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1:26" x14ac:dyDescent="0.25">
      <c r="A4273" s="76"/>
      <c r="B4273" s="96"/>
      <c r="C4273" s="46"/>
      <c r="D4273" s="46"/>
      <c r="E4273" s="46"/>
      <c r="F4273" s="46"/>
      <c r="G4273" s="46"/>
      <c r="H4273" s="46"/>
      <c r="I4273" s="46"/>
      <c r="J4273" s="46"/>
      <c r="K4273" s="46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1:26" x14ac:dyDescent="0.25">
      <c r="A4274" s="76"/>
      <c r="B4274" s="96"/>
      <c r="C4274" s="46"/>
      <c r="D4274" s="46"/>
      <c r="E4274" s="46"/>
      <c r="F4274" s="46"/>
      <c r="G4274" s="46"/>
      <c r="H4274" s="46"/>
      <c r="I4274" s="46"/>
      <c r="J4274" s="46"/>
      <c r="K4274" s="46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1:26" x14ac:dyDescent="0.25">
      <c r="A4275" s="76"/>
      <c r="B4275" s="96"/>
      <c r="C4275" s="46"/>
      <c r="D4275" s="46"/>
      <c r="E4275" s="46"/>
      <c r="F4275" s="46"/>
      <c r="G4275" s="46"/>
      <c r="H4275" s="46"/>
      <c r="I4275" s="46"/>
      <c r="J4275" s="46"/>
      <c r="K4275" s="46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1:26" x14ac:dyDescent="0.25">
      <c r="A4276" s="76"/>
      <c r="B4276" s="96"/>
      <c r="C4276" s="46"/>
      <c r="D4276" s="46"/>
      <c r="E4276" s="46"/>
      <c r="F4276" s="46"/>
      <c r="G4276" s="46"/>
      <c r="H4276" s="46"/>
      <c r="I4276" s="46"/>
      <c r="J4276" s="46"/>
      <c r="K4276" s="46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1:26" x14ac:dyDescent="0.25">
      <c r="A4277" s="76"/>
      <c r="B4277" s="96"/>
      <c r="C4277" s="46"/>
      <c r="D4277" s="46"/>
      <c r="E4277" s="46"/>
      <c r="F4277" s="46"/>
      <c r="G4277" s="46"/>
      <c r="H4277" s="46"/>
      <c r="I4277" s="46"/>
      <c r="J4277" s="46"/>
      <c r="K4277" s="46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1:26" x14ac:dyDescent="0.25">
      <c r="A4278" s="76"/>
      <c r="B4278" s="96"/>
      <c r="C4278" s="46"/>
      <c r="D4278" s="46"/>
      <c r="E4278" s="46"/>
      <c r="F4278" s="46"/>
      <c r="G4278" s="46"/>
      <c r="H4278" s="46"/>
      <c r="I4278" s="46"/>
      <c r="J4278" s="46"/>
      <c r="K4278" s="46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1:26" x14ac:dyDescent="0.25">
      <c r="A4279" s="76"/>
      <c r="B4279" s="96"/>
      <c r="C4279" s="46"/>
      <c r="D4279" s="46"/>
      <c r="E4279" s="46"/>
      <c r="F4279" s="46"/>
      <c r="G4279" s="46"/>
      <c r="H4279" s="46"/>
      <c r="I4279" s="46"/>
      <c r="J4279" s="46"/>
      <c r="K4279" s="46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1:26" x14ac:dyDescent="0.25">
      <c r="A4280" s="76"/>
      <c r="B4280" s="96"/>
      <c r="C4280" s="46"/>
      <c r="D4280" s="46"/>
      <c r="E4280" s="46"/>
      <c r="F4280" s="46"/>
      <c r="G4280" s="46"/>
      <c r="H4280" s="46"/>
      <c r="I4280" s="46"/>
      <c r="J4280" s="46"/>
      <c r="K4280" s="46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1:26" x14ac:dyDescent="0.25">
      <c r="A4281" s="76"/>
      <c r="B4281" s="96"/>
      <c r="C4281" s="46"/>
      <c r="D4281" s="46"/>
      <c r="E4281" s="46"/>
      <c r="F4281" s="46"/>
      <c r="G4281" s="46"/>
      <c r="H4281" s="46"/>
      <c r="I4281" s="46"/>
      <c r="J4281" s="46"/>
      <c r="K4281" s="46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1:26" x14ac:dyDescent="0.25">
      <c r="A4282" s="76"/>
      <c r="B4282" s="96"/>
      <c r="C4282" s="46"/>
      <c r="D4282" s="46"/>
      <c r="E4282" s="46"/>
      <c r="F4282" s="46"/>
      <c r="G4282" s="46"/>
      <c r="H4282" s="46"/>
      <c r="I4282" s="46"/>
      <c r="J4282" s="46"/>
      <c r="K4282" s="46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1:26" x14ac:dyDescent="0.25">
      <c r="A4283" s="76"/>
      <c r="B4283" s="96"/>
      <c r="C4283" s="46"/>
      <c r="D4283" s="46"/>
      <c r="E4283" s="46"/>
      <c r="F4283" s="46"/>
      <c r="G4283" s="46"/>
      <c r="H4283" s="46"/>
      <c r="I4283" s="46"/>
      <c r="J4283" s="46"/>
      <c r="K4283" s="46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1:26" x14ac:dyDescent="0.25">
      <c r="A4284" s="76"/>
      <c r="B4284" s="96"/>
      <c r="C4284" s="46"/>
      <c r="D4284" s="46"/>
      <c r="E4284" s="46"/>
      <c r="F4284" s="46"/>
      <c r="G4284" s="46"/>
      <c r="H4284" s="46"/>
      <c r="I4284" s="46"/>
      <c r="J4284" s="46"/>
      <c r="K4284" s="46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1:26" x14ac:dyDescent="0.25">
      <c r="A4285" s="76"/>
      <c r="B4285" s="96"/>
      <c r="C4285" s="46"/>
      <c r="D4285" s="46"/>
      <c r="E4285" s="46"/>
      <c r="F4285" s="46"/>
      <c r="G4285" s="46"/>
      <c r="H4285" s="46"/>
      <c r="I4285" s="46"/>
      <c r="J4285" s="46"/>
      <c r="K4285" s="46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1:26" x14ac:dyDescent="0.25">
      <c r="A4286" s="76"/>
      <c r="B4286" s="96"/>
      <c r="C4286" s="46"/>
      <c r="D4286" s="46"/>
      <c r="E4286" s="46"/>
      <c r="F4286" s="46"/>
      <c r="G4286" s="46"/>
      <c r="H4286" s="46"/>
      <c r="I4286" s="46"/>
      <c r="J4286" s="46"/>
      <c r="K4286" s="46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1:26" x14ac:dyDescent="0.25">
      <c r="A4287" s="76"/>
      <c r="B4287" s="96"/>
      <c r="C4287" s="46"/>
      <c r="D4287" s="46"/>
      <c r="E4287" s="46"/>
      <c r="F4287" s="46"/>
      <c r="G4287" s="46"/>
      <c r="H4287" s="46"/>
      <c r="I4287" s="46"/>
      <c r="J4287" s="46"/>
      <c r="K4287" s="46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1:26" x14ac:dyDescent="0.25">
      <c r="A4288" s="76"/>
      <c r="B4288" s="96"/>
      <c r="C4288" s="46"/>
      <c r="D4288" s="46"/>
      <c r="E4288" s="46"/>
      <c r="F4288" s="46"/>
      <c r="G4288" s="46"/>
      <c r="H4288" s="46"/>
      <c r="I4288" s="46"/>
      <c r="J4288" s="46"/>
      <c r="K4288" s="46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1:26" x14ac:dyDescent="0.25">
      <c r="A4289" s="76"/>
      <c r="B4289" s="96"/>
      <c r="C4289" s="46"/>
      <c r="D4289" s="46"/>
      <c r="E4289" s="46"/>
      <c r="F4289" s="46"/>
      <c r="G4289" s="46"/>
      <c r="H4289" s="46"/>
      <c r="I4289" s="46"/>
      <c r="J4289" s="46"/>
      <c r="K4289" s="46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1:26" x14ac:dyDescent="0.25">
      <c r="A4290" s="76"/>
      <c r="B4290" s="96"/>
      <c r="C4290" s="46"/>
      <c r="D4290" s="46"/>
      <c r="E4290" s="46"/>
      <c r="F4290" s="46"/>
      <c r="G4290" s="46"/>
      <c r="H4290" s="46"/>
      <c r="I4290" s="46"/>
      <c r="J4290" s="46"/>
      <c r="K4290" s="46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1:26" x14ac:dyDescent="0.25">
      <c r="A4291" s="76"/>
      <c r="B4291" s="96"/>
      <c r="C4291" s="46"/>
      <c r="D4291" s="46"/>
      <c r="E4291" s="46"/>
      <c r="F4291" s="46"/>
      <c r="G4291" s="46"/>
      <c r="H4291" s="46"/>
      <c r="I4291" s="46"/>
      <c r="J4291" s="46"/>
      <c r="K4291" s="46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1:26" x14ac:dyDescent="0.25">
      <c r="A4292" s="76"/>
      <c r="B4292" s="96"/>
      <c r="C4292" s="46"/>
      <c r="D4292" s="46"/>
      <c r="E4292" s="46"/>
      <c r="F4292" s="46"/>
      <c r="G4292" s="46"/>
      <c r="H4292" s="46"/>
      <c r="I4292" s="46"/>
      <c r="J4292" s="46"/>
      <c r="K4292" s="46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1:26" x14ac:dyDescent="0.25">
      <c r="A4293" s="76"/>
      <c r="B4293" s="96"/>
      <c r="C4293" s="46"/>
      <c r="D4293" s="46"/>
      <c r="E4293" s="46"/>
      <c r="F4293" s="46"/>
      <c r="G4293" s="46"/>
      <c r="H4293" s="46"/>
      <c r="I4293" s="46"/>
      <c r="J4293" s="46"/>
      <c r="K4293" s="46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1:26" x14ac:dyDescent="0.25">
      <c r="A4294" s="76"/>
      <c r="B4294" s="96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1:26" x14ac:dyDescent="0.25">
      <c r="A4295" s="76"/>
      <c r="B4295" s="96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1:26" x14ac:dyDescent="0.25">
      <c r="A4296" s="76"/>
      <c r="B4296" s="96"/>
      <c r="C4296" s="46"/>
      <c r="D4296" s="46"/>
      <c r="E4296" s="46"/>
      <c r="F4296" s="46"/>
      <c r="G4296" s="46"/>
      <c r="H4296" s="46"/>
      <c r="I4296" s="46"/>
      <c r="J4296" s="46"/>
      <c r="K4296" s="46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1:26" x14ac:dyDescent="0.25">
      <c r="A4297" s="76"/>
      <c r="B4297" s="96"/>
      <c r="C4297" s="46"/>
      <c r="D4297" s="46"/>
      <c r="E4297" s="46"/>
      <c r="F4297" s="46"/>
      <c r="G4297" s="46"/>
      <c r="H4297" s="46"/>
      <c r="I4297" s="46"/>
      <c r="J4297" s="46"/>
      <c r="K4297" s="46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1:26" x14ac:dyDescent="0.25">
      <c r="A4298" s="76"/>
      <c r="B4298" s="96"/>
      <c r="C4298" s="46"/>
      <c r="D4298" s="46"/>
      <c r="E4298" s="46"/>
      <c r="F4298" s="46"/>
      <c r="G4298" s="46"/>
      <c r="H4298" s="46"/>
      <c r="I4298" s="46"/>
      <c r="J4298" s="46"/>
      <c r="K4298" s="46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1:26" x14ac:dyDescent="0.25">
      <c r="A4299" s="76"/>
      <c r="B4299" s="96"/>
      <c r="C4299" s="46"/>
      <c r="D4299" s="46"/>
      <c r="E4299" s="46"/>
      <c r="F4299" s="46"/>
      <c r="G4299" s="46"/>
      <c r="H4299" s="46"/>
      <c r="I4299" s="46"/>
      <c r="J4299" s="46"/>
      <c r="K4299" s="46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1:26" x14ac:dyDescent="0.25">
      <c r="A4300" s="76"/>
      <c r="B4300" s="96"/>
      <c r="C4300" s="46"/>
      <c r="D4300" s="46"/>
      <c r="E4300" s="46"/>
      <c r="F4300" s="46"/>
      <c r="G4300" s="46"/>
      <c r="H4300" s="46"/>
      <c r="I4300" s="46"/>
      <c r="J4300" s="46"/>
      <c r="K4300" s="46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1:26" x14ac:dyDescent="0.25">
      <c r="A4301" s="76"/>
      <c r="B4301" s="96"/>
      <c r="C4301" s="46"/>
      <c r="D4301" s="46"/>
      <c r="E4301" s="46"/>
      <c r="F4301" s="46"/>
      <c r="G4301" s="46"/>
      <c r="H4301" s="46"/>
      <c r="I4301" s="46"/>
      <c r="J4301" s="46"/>
      <c r="K4301" s="46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1:26" x14ac:dyDescent="0.25">
      <c r="A4302" s="76"/>
      <c r="B4302" s="96"/>
      <c r="C4302" s="46"/>
      <c r="D4302" s="46"/>
      <c r="E4302" s="46"/>
      <c r="F4302" s="46"/>
      <c r="G4302" s="46"/>
      <c r="H4302" s="46"/>
      <c r="I4302" s="46"/>
      <c r="J4302" s="46"/>
      <c r="K4302" s="46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1:26" x14ac:dyDescent="0.25">
      <c r="A4303" s="76"/>
      <c r="B4303" s="96"/>
      <c r="C4303" s="46"/>
      <c r="D4303" s="46"/>
      <c r="E4303" s="46"/>
      <c r="F4303" s="46"/>
      <c r="G4303" s="46"/>
      <c r="H4303" s="46"/>
      <c r="I4303" s="46"/>
      <c r="J4303" s="46"/>
      <c r="K4303" s="46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1:26" x14ac:dyDescent="0.25">
      <c r="A4304" s="76"/>
      <c r="B4304" s="96"/>
      <c r="C4304" s="46"/>
      <c r="D4304" s="46"/>
      <c r="E4304" s="46"/>
      <c r="F4304" s="46"/>
      <c r="G4304" s="46"/>
      <c r="H4304" s="46"/>
      <c r="I4304" s="46"/>
      <c r="J4304" s="46"/>
      <c r="K4304" s="46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1:26" x14ac:dyDescent="0.25">
      <c r="A4305" s="76"/>
      <c r="B4305" s="96"/>
      <c r="C4305" s="46"/>
      <c r="D4305" s="46"/>
      <c r="E4305" s="46"/>
      <c r="F4305" s="46"/>
      <c r="G4305" s="46"/>
      <c r="H4305" s="46"/>
      <c r="I4305" s="46"/>
      <c r="J4305" s="46"/>
      <c r="K4305" s="46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1:26" x14ac:dyDescent="0.25">
      <c r="A4306" s="76"/>
      <c r="B4306" s="96"/>
      <c r="C4306" s="46"/>
      <c r="D4306" s="46"/>
      <c r="E4306" s="46"/>
      <c r="F4306" s="46"/>
      <c r="G4306" s="46"/>
      <c r="H4306" s="46"/>
      <c r="I4306" s="46"/>
      <c r="J4306" s="46"/>
      <c r="K4306" s="46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1:26" x14ac:dyDescent="0.25">
      <c r="A4307" s="76"/>
      <c r="B4307" s="96"/>
      <c r="C4307" s="46"/>
      <c r="D4307" s="46"/>
      <c r="E4307" s="46"/>
      <c r="F4307" s="46"/>
      <c r="G4307" s="46"/>
      <c r="H4307" s="46"/>
      <c r="I4307" s="46"/>
      <c r="J4307" s="46"/>
      <c r="K4307" s="46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1:26" x14ac:dyDescent="0.25">
      <c r="A4308" s="76"/>
      <c r="B4308" s="96"/>
      <c r="C4308" s="46"/>
      <c r="D4308" s="46"/>
      <c r="E4308" s="46"/>
      <c r="F4308" s="46"/>
      <c r="G4308" s="46"/>
      <c r="H4308" s="46"/>
      <c r="I4308" s="46"/>
      <c r="J4308" s="46"/>
      <c r="K4308" s="46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1:26" x14ac:dyDescent="0.25">
      <c r="A4309" s="76"/>
      <c r="B4309" s="96"/>
      <c r="C4309" s="46"/>
      <c r="D4309" s="46"/>
      <c r="E4309" s="46"/>
      <c r="F4309" s="46"/>
      <c r="G4309" s="46"/>
      <c r="H4309" s="46"/>
      <c r="I4309" s="46"/>
      <c r="J4309" s="46"/>
      <c r="K4309" s="46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1:26" x14ac:dyDescent="0.25">
      <c r="A4310" s="76"/>
      <c r="B4310" s="96"/>
      <c r="C4310" s="46"/>
      <c r="D4310" s="46"/>
      <c r="E4310" s="46"/>
      <c r="F4310" s="46"/>
      <c r="G4310" s="46"/>
      <c r="H4310" s="46"/>
      <c r="I4310" s="46"/>
      <c r="J4310" s="46"/>
      <c r="K4310" s="46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1:26" x14ac:dyDescent="0.25">
      <c r="A4311" s="76"/>
      <c r="B4311" s="96"/>
      <c r="C4311" s="46"/>
      <c r="D4311" s="46"/>
      <c r="E4311" s="46"/>
      <c r="F4311" s="46"/>
      <c r="G4311" s="46"/>
      <c r="H4311" s="46"/>
      <c r="I4311" s="46"/>
      <c r="J4311" s="46"/>
      <c r="K4311" s="46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1:26" x14ac:dyDescent="0.25">
      <c r="A4312" s="76"/>
      <c r="B4312" s="96"/>
      <c r="C4312" s="46"/>
      <c r="D4312" s="46"/>
      <c r="E4312" s="46"/>
      <c r="F4312" s="46"/>
      <c r="G4312" s="46"/>
      <c r="H4312" s="46"/>
      <c r="I4312" s="46"/>
      <c r="J4312" s="46"/>
      <c r="K4312" s="46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1:26" x14ac:dyDescent="0.25">
      <c r="A4313" s="76"/>
      <c r="B4313" s="96"/>
      <c r="C4313" s="46"/>
      <c r="D4313" s="46"/>
      <c r="E4313" s="46"/>
      <c r="F4313" s="46"/>
      <c r="G4313" s="46"/>
      <c r="H4313" s="46"/>
      <c r="I4313" s="46"/>
      <c r="J4313" s="46"/>
      <c r="K4313" s="46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1:26" x14ac:dyDescent="0.25">
      <c r="A4314" s="76"/>
      <c r="B4314" s="96"/>
      <c r="C4314" s="46"/>
      <c r="D4314" s="46"/>
      <c r="E4314" s="46"/>
      <c r="F4314" s="46"/>
      <c r="G4314" s="46"/>
      <c r="H4314" s="46"/>
      <c r="I4314" s="46"/>
      <c r="J4314" s="46"/>
      <c r="K4314" s="46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1:26" x14ac:dyDescent="0.25">
      <c r="A4315" s="76"/>
      <c r="B4315" s="96"/>
      <c r="C4315" s="46"/>
      <c r="D4315" s="46"/>
      <c r="E4315" s="46"/>
      <c r="F4315" s="46"/>
      <c r="G4315" s="46"/>
      <c r="H4315" s="46"/>
      <c r="I4315" s="46"/>
      <c r="J4315" s="46"/>
      <c r="K4315" s="46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1:26" x14ac:dyDescent="0.25">
      <c r="A4316" s="76"/>
      <c r="B4316" s="96"/>
      <c r="C4316" s="46"/>
      <c r="D4316" s="46"/>
      <c r="E4316" s="46"/>
      <c r="F4316" s="46"/>
      <c r="G4316" s="46"/>
      <c r="H4316" s="46"/>
      <c r="I4316" s="46"/>
      <c r="J4316" s="46"/>
      <c r="K4316" s="46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1:26" x14ac:dyDescent="0.25">
      <c r="A4317" s="76"/>
      <c r="B4317" s="96"/>
      <c r="C4317" s="46"/>
      <c r="D4317" s="46"/>
      <c r="E4317" s="46"/>
      <c r="F4317" s="46"/>
      <c r="G4317" s="46"/>
      <c r="H4317" s="46"/>
      <c r="I4317" s="46"/>
      <c r="J4317" s="46"/>
      <c r="K4317" s="46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1:26" x14ac:dyDescent="0.25">
      <c r="A4318" s="76"/>
      <c r="B4318" s="96"/>
      <c r="C4318" s="46"/>
      <c r="D4318" s="46"/>
      <c r="E4318" s="46"/>
      <c r="F4318" s="46"/>
      <c r="G4318" s="46"/>
      <c r="H4318" s="46"/>
      <c r="I4318" s="46"/>
      <c r="J4318" s="46"/>
      <c r="K4318" s="46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1:26" x14ac:dyDescent="0.25">
      <c r="A4319" s="76"/>
      <c r="B4319" s="96"/>
      <c r="C4319" s="46"/>
      <c r="D4319" s="46"/>
      <c r="E4319" s="46"/>
      <c r="F4319" s="46"/>
      <c r="G4319" s="46"/>
      <c r="H4319" s="46"/>
      <c r="I4319" s="46"/>
      <c r="J4319" s="46"/>
      <c r="K4319" s="46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1:26" x14ac:dyDescent="0.25">
      <c r="A4320" s="76"/>
      <c r="B4320" s="96"/>
      <c r="C4320" s="46"/>
      <c r="D4320" s="46"/>
      <c r="E4320" s="46"/>
      <c r="F4320" s="46"/>
      <c r="G4320" s="46"/>
      <c r="H4320" s="46"/>
      <c r="I4320" s="46"/>
      <c r="J4320" s="46"/>
      <c r="K4320" s="46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1:26" x14ac:dyDescent="0.25">
      <c r="A4321" s="76"/>
      <c r="B4321" s="96"/>
      <c r="C4321" s="46"/>
      <c r="D4321" s="46"/>
      <c r="E4321" s="46"/>
      <c r="F4321" s="46"/>
      <c r="G4321" s="46"/>
      <c r="H4321" s="46"/>
      <c r="I4321" s="46"/>
      <c r="J4321" s="46"/>
      <c r="K4321" s="46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1:26" x14ac:dyDescent="0.25">
      <c r="A4322" s="76"/>
      <c r="B4322" s="96"/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1:26" x14ac:dyDescent="0.25">
      <c r="A4323" s="76"/>
      <c r="B4323" s="96"/>
      <c r="C4323" s="46"/>
      <c r="D4323" s="46"/>
      <c r="E4323" s="46"/>
      <c r="F4323" s="46"/>
      <c r="G4323" s="46"/>
      <c r="H4323" s="46"/>
      <c r="I4323" s="46"/>
      <c r="J4323" s="46"/>
      <c r="K4323" s="46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1:26" x14ac:dyDescent="0.25">
      <c r="A4324" s="76"/>
      <c r="B4324" s="96"/>
      <c r="C4324" s="46"/>
      <c r="D4324" s="46"/>
      <c r="E4324" s="46"/>
      <c r="F4324" s="46"/>
      <c r="G4324" s="46"/>
      <c r="H4324" s="46"/>
      <c r="I4324" s="46"/>
      <c r="J4324" s="46"/>
      <c r="K4324" s="46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1:26" x14ac:dyDescent="0.25">
      <c r="A4325" s="76"/>
      <c r="B4325" s="96"/>
      <c r="C4325" s="46"/>
      <c r="D4325" s="46"/>
      <c r="E4325" s="46"/>
      <c r="F4325" s="46"/>
      <c r="G4325" s="46"/>
      <c r="H4325" s="46"/>
      <c r="I4325" s="46"/>
      <c r="J4325" s="46"/>
      <c r="K4325" s="46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1:26" x14ac:dyDescent="0.25">
      <c r="A4326" s="76"/>
      <c r="B4326" s="96"/>
      <c r="C4326" s="46"/>
      <c r="D4326" s="46"/>
      <c r="E4326" s="46"/>
      <c r="F4326" s="46"/>
      <c r="G4326" s="46"/>
      <c r="H4326" s="46"/>
      <c r="I4326" s="46"/>
      <c r="J4326" s="46"/>
      <c r="K4326" s="46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1:26" x14ac:dyDescent="0.25">
      <c r="A4327" s="76"/>
      <c r="B4327" s="96"/>
      <c r="C4327" s="46"/>
      <c r="D4327" s="46"/>
      <c r="E4327" s="46"/>
      <c r="F4327" s="46"/>
      <c r="G4327" s="46"/>
      <c r="H4327" s="46"/>
      <c r="I4327" s="46"/>
      <c r="J4327" s="46"/>
      <c r="K4327" s="46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1:26" x14ac:dyDescent="0.25">
      <c r="A4328" s="76"/>
      <c r="B4328" s="96"/>
      <c r="C4328" s="46"/>
      <c r="D4328" s="46"/>
      <c r="E4328" s="46"/>
      <c r="F4328" s="46"/>
      <c r="G4328" s="46"/>
      <c r="H4328" s="46"/>
      <c r="I4328" s="46"/>
      <c r="J4328" s="46"/>
      <c r="K4328" s="46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1:26" x14ac:dyDescent="0.25">
      <c r="A4329" s="76"/>
      <c r="B4329" s="96"/>
      <c r="C4329" s="46"/>
      <c r="D4329" s="46"/>
      <c r="E4329" s="46"/>
      <c r="F4329" s="46"/>
      <c r="G4329" s="46"/>
      <c r="H4329" s="46"/>
      <c r="I4329" s="46"/>
      <c r="J4329" s="46"/>
      <c r="K4329" s="46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1:26" x14ac:dyDescent="0.25">
      <c r="A4330" s="76"/>
      <c r="B4330" s="96"/>
      <c r="C4330" s="46"/>
      <c r="D4330" s="46"/>
      <c r="E4330" s="46"/>
      <c r="F4330" s="46"/>
      <c r="G4330" s="46"/>
      <c r="H4330" s="46"/>
      <c r="I4330" s="46"/>
      <c r="J4330" s="46"/>
      <c r="K4330" s="46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1:26" x14ac:dyDescent="0.25">
      <c r="A4331" s="76"/>
      <c r="B4331" s="96"/>
      <c r="C4331" s="46"/>
      <c r="D4331" s="46"/>
      <c r="E4331" s="46"/>
      <c r="F4331" s="46"/>
      <c r="G4331" s="46"/>
      <c r="H4331" s="46"/>
      <c r="I4331" s="46"/>
      <c r="J4331" s="46"/>
      <c r="K4331" s="46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1:26" x14ac:dyDescent="0.25">
      <c r="A4332" s="76"/>
      <c r="B4332" s="96"/>
      <c r="C4332" s="46"/>
      <c r="D4332" s="46"/>
      <c r="E4332" s="46"/>
      <c r="F4332" s="46"/>
      <c r="G4332" s="46"/>
      <c r="H4332" s="46"/>
      <c r="I4332" s="46"/>
      <c r="J4332" s="46"/>
      <c r="K4332" s="46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1:26" x14ac:dyDescent="0.25">
      <c r="A4333" s="76"/>
      <c r="B4333" s="96"/>
      <c r="C4333" s="46"/>
      <c r="D4333" s="46"/>
      <c r="E4333" s="46"/>
      <c r="F4333" s="46"/>
      <c r="G4333" s="46"/>
      <c r="H4333" s="46"/>
      <c r="I4333" s="46"/>
      <c r="J4333" s="46"/>
      <c r="K4333" s="46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1:26" x14ac:dyDescent="0.25">
      <c r="A4334" s="76"/>
      <c r="B4334" s="96"/>
      <c r="C4334" s="46"/>
      <c r="D4334" s="46"/>
      <c r="E4334" s="46"/>
      <c r="F4334" s="46"/>
      <c r="G4334" s="46"/>
      <c r="H4334" s="46"/>
      <c r="I4334" s="46"/>
      <c r="J4334" s="46"/>
      <c r="K4334" s="46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1:26" x14ac:dyDescent="0.25">
      <c r="A4335" s="76"/>
      <c r="B4335" s="96"/>
      <c r="C4335" s="46"/>
      <c r="D4335" s="46"/>
      <c r="E4335" s="46"/>
      <c r="F4335" s="46"/>
      <c r="G4335" s="46"/>
      <c r="H4335" s="46"/>
      <c r="I4335" s="46"/>
      <c r="J4335" s="46"/>
      <c r="K4335" s="46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1:26" x14ac:dyDescent="0.25">
      <c r="A4336" s="76"/>
      <c r="B4336" s="96"/>
      <c r="C4336" s="46"/>
      <c r="D4336" s="46"/>
      <c r="E4336" s="46"/>
      <c r="F4336" s="46"/>
      <c r="G4336" s="46"/>
      <c r="H4336" s="46"/>
      <c r="I4336" s="46"/>
      <c r="J4336" s="46"/>
      <c r="K4336" s="46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1:26" x14ac:dyDescent="0.25">
      <c r="A4337" s="76"/>
      <c r="B4337" s="96"/>
      <c r="C4337" s="46"/>
      <c r="D4337" s="46"/>
      <c r="E4337" s="46"/>
      <c r="F4337" s="46"/>
      <c r="G4337" s="46"/>
      <c r="H4337" s="46"/>
      <c r="I4337" s="46"/>
      <c r="J4337" s="46"/>
      <c r="K4337" s="46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1:26" x14ac:dyDescent="0.25">
      <c r="A4338" s="76"/>
      <c r="B4338" s="96"/>
      <c r="C4338" s="46"/>
      <c r="D4338" s="46"/>
      <c r="E4338" s="46"/>
      <c r="F4338" s="46"/>
      <c r="G4338" s="46"/>
      <c r="H4338" s="46"/>
      <c r="I4338" s="46"/>
      <c r="J4338" s="46"/>
      <c r="K4338" s="46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1:26" x14ac:dyDescent="0.25">
      <c r="A4339" s="76"/>
      <c r="B4339" s="96"/>
      <c r="C4339" s="46"/>
      <c r="D4339" s="46"/>
      <c r="E4339" s="46"/>
      <c r="F4339" s="46"/>
      <c r="G4339" s="46"/>
      <c r="H4339" s="46"/>
      <c r="I4339" s="46"/>
      <c r="J4339" s="46"/>
      <c r="K4339" s="46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1:26" x14ac:dyDescent="0.25">
      <c r="A4340" s="76"/>
      <c r="B4340" s="96"/>
      <c r="C4340" s="46"/>
      <c r="D4340" s="46"/>
      <c r="E4340" s="46"/>
      <c r="F4340" s="46"/>
      <c r="G4340" s="46"/>
      <c r="H4340" s="46"/>
      <c r="I4340" s="46"/>
      <c r="J4340" s="46"/>
      <c r="K4340" s="46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1:26" x14ac:dyDescent="0.25">
      <c r="A4341" s="76"/>
      <c r="B4341" s="96"/>
      <c r="C4341" s="46"/>
      <c r="D4341" s="46"/>
      <c r="E4341" s="46"/>
      <c r="F4341" s="46"/>
      <c r="G4341" s="46"/>
      <c r="H4341" s="46"/>
      <c r="I4341" s="46"/>
      <c r="J4341" s="46"/>
      <c r="K4341" s="46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1:26" x14ac:dyDescent="0.25">
      <c r="A4342" s="76"/>
      <c r="B4342" s="96"/>
      <c r="C4342" s="46"/>
      <c r="D4342" s="46"/>
      <c r="E4342" s="46"/>
      <c r="F4342" s="46"/>
      <c r="G4342" s="46"/>
      <c r="H4342" s="46"/>
      <c r="I4342" s="46"/>
      <c r="J4342" s="46"/>
      <c r="K4342" s="46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1:26" x14ac:dyDescent="0.25">
      <c r="A4343" s="76"/>
      <c r="B4343" s="96"/>
      <c r="C4343" s="46"/>
      <c r="D4343" s="46"/>
      <c r="E4343" s="46"/>
      <c r="F4343" s="46"/>
      <c r="G4343" s="46"/>
      <c r="H4343" s="46"/>
      <c r="I4343" s="46"/>
      <c r="J4343" s="46"/>
      <c r="K4343" s="46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1:26" x14ac:dyDescent="0.25">
      <c r="A4344" s="76"/>
      <c r="B4344" s="96"/>
      <c r="C4344" s="46"/>
      <c r="D4344" s="46"/>
      <c r="E4344" s="46"/>
      <c r="F4344" s="46"/>
      <c r="G4344" s="46"/>
      <c r="H4344" s="46"/>
      <c r="I4344" s="46"/>
      <c r="J4344" s="46"/>
      <c r="K4344" s="46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1:26" x14ac:dyDescent="0.25">
      <c r="A4345" s="76"/>
      <c r="B4345" s="96"/>
      <c r="C4345" s="46"/>
      <c r="D4345" s="46"/>
      <c r="E4345" s="46"/>
      <c r="F4345" s="46"/>
      <c r="G4345" s="46"/>
      <c r="H4345" s="46"/>
      <c r="I4345" s="46"/>
      <c r="J4345" s="46"/>
      <c r="K4345" s="46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1:26" x14ac:dyDescent="0.25">
      <c r="A4346" s="76"/>
      <c r="B4346" s="96"/>
      <c r="C4346" s="46"/>
      <c r="D4346" s="46"/>
      <c r="E4346" s="46"/>
      <c r="F4346" s="46"/>
      <c r="G4346" s="46"/>
      <c r="H4346" s="46"/>
      <c r="I4346" s="46"/>
      <c r="J4346" s="46"/>
      <c r="K4346" s="46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1:26" x14ac:dyDescent="0.25">
      <c r="A4347" s="76"/>
      <c r="B4347" s="96"/>
      <c r="C4347" s="46"/>
      <c r="D4347" s="46"/>
      <c r="E4347" s="46"/>
      <c r="F4347" s="46"/>
      <c r="G4347" s="46"/>
      <c r="H4347" s="46"/>
      <c r="I4347" s="46"/>
      <c r="J4347" s="46"/>
      <c r="K4347" s="46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1:26" x14ac:dyDescent="0.25">
      <c r="A4348" s="76"/>
      <c r="B4348" s="96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1:26" x14ac:dyDescent="0.25">
      <c r="A4349" s="76"/>
      <c r="B4349" s="96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1:26" x14ac:dyDescent="0.25">
      <c r="A4350" s="76"/>
      <c r="B4350" s="96"/>
      <c r="C4350" s="46"/>
      <c r="D4350" s="46"/>
      <c r="E4350" s="46"/>
      <c r="F4350" s="46"/>
      <c r="G4350" s="46"/>
      <c r="H4350" s="46"/>
      <c r="I4350" s="46"/>
      <c r="J4350" s="46"/>
      <c r="K4350" s="46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1:26" x14ac:dyDescent="0.25">
      <c r="A4351" s="76"/>
      <c r="B4351" s="96"/>
      <c r="C4351" s="46"/>
      <c r="D4351" s="46"/>
      <c r="E4351" s="46"/>
      <c r="F4351" s="46"/>
      <c r="G4351" s="46"/>
      <c r="H4351" s="46"/>
      <c r="I4351" s="46"/>
      <c r="J4351" s="46"/>
      <c r="K4351" s="46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1:26" x14ac:dyDescent="0.25">
      <c r="A4352" s="76"/>
      <c r="B4352" s="96"/>
      <c r="C4352" s="46"/>
      <c r="D4352" s="46"/>
      <c r="E4352" s="46"/>
      <c r="F4352" s="46"/>
      <c r="G4352" s="46"/>
      <c r="H4352" s="46"/>
      <c r="I4352" s="46"/>
      <c r="J4352" s="46"/>
      <c r="K4352" s="46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1:26" x14ac:dyDescent="0.25">
      <c r="A4353" s="76"/>
      <c r="B4353" s="96"/>
      <c r="C4353" s="46"/>
      <c r="D4353" s="46"/>
      <c r="E4353" s="46"/>
      <c r="F4353" s="46"/>
      <c r="G4353" s="46"/>
      <c r="H4353" s="46"/>
      <c r="I4353" s="46"/>
      <c r="J4353" s="46"/>
      <c r="K4353" s="46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1:26" x14ac:dyDescent="0.25">
      <c r="A4354" s="76"/>
      <c r="B4354" s="96"/>
      <c r="C4354" s="46"/>
      <c r="D4354" s="46"/>
      <c r="E4354" s="46"/>
      <c r="F4354" s="46"/>
      <c r="G4354" s="46"/>
      <c r="H4354" s="46"/>
      <c r="I4354" s="46"/>
      <c r="J4354" s="46"/>
      <c r="K4354" s="46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1:26" x14ac:dyDescent="0.25">
      <c r="A4355" s="76"/>
      <c r="B4355" s="96"/>
      <c r="C4355" s="46"/>
      <c r="D4355" s="46"/>
      <c r="E4355" s="46"/>
      <c r="F4355" s="46"/>
      <c r="G4355" s="46"/>
      <c r="H4355" s="46"/>
      <c r="I4355" s="46"/>
      <c r="J4355" s="46"/>
      <c r="K4355" s="46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1:26" x14ac:dyDescent="0.25">
      <c r="A4356" s="76"/>
      <c r="B4356" s="96"/>
      <c r="C4356" s="46"/>
      <c r="D4356" s="46"/>
      <c r="E4356" s="46"/>
      <c r="F4356" s="46"/>
      <c r="G4356" s="46"/>
      <c r="H4356" s="46"/>
      <c r="I4356" s="46"/>
      <c r="J4356" s="46"/>
      <c r="K4356" s="46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1:26" x14ac:dyDescent="0.25">
      <c r="A4357" s="76"/>
      <c r="B4357" s="96"/>
      <c r="C4357" s="46"/>
      <c r="D4357" s="46"/>
      <c r="E4357" s="46"/>
      <c r="F4357" s="46"/>
      <c r="G4357" s="46"/>
      <c r="H4357" s="46"/>
      <c r="I4357" s="46"/>
      <c r="J4357" s="46"/>
      <c r="K4357" s="46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1:26" x14ac:dyDescent="0.25">
      <c r="A4358" s="76"/>
      <c r="B4358" s="96"/>
      <c r="C4358" s="46"/>
      <c r="D4358" s="46"/>
      <c r="E4358" s="46"/>
      <c r="F4358" s="46"/>
      <c r="G4358" s="46"/>
      <c r="H4358" s="46"/>
      <c r="I4358" s="46"/>
      <c r="J4358" s="46"/>
      <c r="K4358" s="46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1:26" x14ac:dyDescent="0.25">
      <c r="A4359" s="76"/>
      <c r="B4359" s="96"/>
      <c r="C4359" s="46"/>
      <c r="D4359" s="46"/>
      <c r="E4359" s="46"/>
      <c r="F4359" s="46"/>
      <c r="G4359" s="46"/>
      <c r="H4359" s="46"/>
      <c r="I4359" s="46"/>
      <c r="J4359" s="46"/>
      <c r="K4359" s="46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1:26" x14ac:dyDescent="0.25">
      <c r="A4360" s="76"/>
      <c r="B4360" s="96"/>
      <c r="C4360" s="46"/>
      <c r="D4360" s="46"/>
      <c r="E4360" s="46"/>
      <c r="F4360" s="46"/>
      <c r="G4360" s="46"/>
      <c r="H4360" s="46"/>
      <c r="I4360" s="46"/>
      <c r="J4360" s="46"/>
      <c r="K4360" s="46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1:26" x14ac:dyDescent="0.25">
      <c r="A4361" s="76"/>
      <c r="B4361" s="96"/>
      <c r="C4361" s="46"/>
      <c r="D4361" s="46"/>
      <c r="E4361" s="46"/>
      <c r="F4361" s="46"/>
      <c r="G4361" s="46"/>
      <c r="H4361" s="46"/>
      <c r="I4361" s="46"/>
      <c r="J4361" s="46"/>
      <c r="K4361" s="46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1:26" x14ac:dyDescent="0.25">
      <c r="A4362" s="76"/>
      <c r="B4362" s="96"/>
      <c r="C4362" s="46"/>
      <c r="D4362" s="46"/>
      <c r="E4362" s="46"/>
      <c r="F4362" s="46"/>
      <c r="G4362" s="46"/>
      <c r="H4362" s="46"/>
      <c r="I4362" s="46"/>
      <c r="J4362" s="46"/>
      <c r="K4362" s="46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1:26" x14ac:dyDescent="0.25">
      <c r="A4363" s="76"/>
      <c r="B4363" s="96"/>
      <c r="C4363" s="46"/>
      <c r="D4363" s="46"/>
      <c r="E4363" s="46"/>
      <c r="F4363" s="46"/>
      <c r="G4363" s="46"/>
      <c r="H4363" s="46"/>
      <c r="I4363" s="46"/>
      <c r="J4363" s="46"/>
      <c r="K4363" s="46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1:26" x14ac:dyDescent="0.25">
      <c r="A4364" s="76"/>
      <c r="B4364" s="96"/>
      <c r="C4364" s="46"/>
      <c r="D4364" s="46"/>
      <c r="E4364" s="46"/>
      <c r="F4364" s="46"/>
      <c r="G4364" s="46"/>
      <c r="H4364" s="46"/>
      <c r="I4364" s="46"/>
      <c r="J4364" s="46"/>
      <c r="K4364" s="46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1:26" x14ac:dyDescent="0.25">
      <c r="A4365" s="76"/>
      <c r="B4365" s="96"/>
      <c r="C4365" s="46"/>
      <c r="D4365" s="46"/>
      <c r="E4365" s="46"/>
      <c r="F4365" s="46"/>
      <c r="G4365" s="46"/>
      <c r="H4365" s="46"/>
      <c r="I4365" s="46"/>
      <c r="J4365" s="46"/>
      <c r="K4365" s="46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1:26" x14ac:dyDescent="0.25">
      <c r="A4366" s="76"/>
      <c r="B4366" s="96"/>
      <c r="C4366" s="46"/>
      <c r="D4366" s="46"/>
      <c r="E4366" s="46"/>
      <c r="F4366" s="46"/>
      <c r="G4366" s="46"/>
      <c r="H4366" s="46"/>
      <c r="I4366" s="46"/>
      <c r="J4366" s="46"/>
      <c r="K4366" s="46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1:26" x14ac:dyDescent="0.25">
      <c r="A4367" s="76"/>
      <c r="B4367" s="96"/>
      <c r="C4367" s="46"/>
      <c r="D4367" s="46"/>
      <c r="E4367" s="46"/>
      <c r="F4367" s="46"/>
      <c r="G4367" s="46"/>
      <c r="H4367" s="46"/>
      <c r="I4367" s="46"/>
      <c r="J4367" s="46"/>
      <c r="K4367" s="46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1:26" x14ac:dyDescent="0.25">
      <c r="A4368" s="76"/>
      <c r="B4368" s="96"/>
      <c r="C4368" s="46"/>
      <c r="D4368" s="46"/>
      <c r="E4368" s="46"/>
      <c r="F4368" s="46"/>
      <c r="G4368" s="46"/>
      <c r="H4368" s="46"/>
      <c r="I4368" s="46"/>
      <c r="J4368" s="46"/>
      <c r="K4368" s="46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1:26" x14ac:dyDescent="0.25">
      <c r="A4369" s="76"/>
      <c r="B4369" s="96"/>
      <c r="C4369" s="46"/>
      <c r="D4369" s="46"/>
      <c r="E4369" s="46"/>
      <c r="F4369" s="46"/>
      <c r="G4369" s="46"/>
      <c r="H4369" s="46"/>
      <c r="I4369" s="46"/>
      <c r="J4369" s="46"/>
      <c r="K4369" s="46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1:26" x14ac:dyDescent="0.25">
      <c r="A4370" s="76"/>
      <c r="B4370" s="96"/>
      <c r="C4370" s="46"/>
      <c r="D4370" s="46"/>
      <c r="E4370" s="46"/>
      <c r="F4370" s="46"/>
      <c r="G4370" s="46"/>
      <c r="H4370" s="46"/>
      <c r="I4370" s="46"/>
      <c r="J4370" s="46"/>
      <c r="K4370" s="46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  <row r="4371" spans="1:26" x14ac:dyDescent="0.25">
      <c r="A4371" s="76"/>
      <c r="B4371" s="96"/>
      <c r="C4371" s="46"/>
      <c r="D4371" s="46"/>
      <c r="E4371" s="46"/>
      <c r="F4371" s="46"/>
      <c r="G4371" s="46"/>
      <c r="H4371" s="46"/>
      <c r="I4371" s="46"/>
      <c r="J4371" s="46"/>
      <c r="K4371" s="46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</row>
    <row r="4372" spans="1:26" x14ac:dyDescent="0.25">
      <c r="A4372" s="76"/>
      <c r="B4372" s="96"/>
      <c r="C4372" s="46"/>
      <c r="D4372" s="46"/>
      <c r="E4372" s="46"/>
      <c r="F4372" s="46"/>
      <c r="G4372" s="46"/>
      <c r="H4372" s="46"/>
      <c r="I4372" s="46"/>
      <c r="J4372" s="46"/>
      <c r="K4372" s="46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</row>
    <row r="4373" spans="1:26" x14ac:dyDescent="0.25">
      <c r="A4373" s="76"/>
      <c r="B4373" s="96"/>
      <c r="C4373" s="46"/>
      <c r="D4373" s="46"/>
      <c r="E4373" s="46"/>
      <c r="F4373" s="46"/>
      <c r="G4373" s="46"/>
      <c r="H4373" s="46"/>
      <c r="I4373" s="46"/>
      <c r="J4373" s="46"/>
      <c r="K4373" s="46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</row>
    <row r="4374" spans="1:26" x14ac:dyDescent="0.25">
      <c r="A4374" s="76"/>
      <c r="B4374" s="96"/>
      <c r="C4374" s="46"/>
      <c r="D4374" s="46"/>
      <c r="E4374" s="46"/>
      <c r="F4374" s="46"/>
      <c r="G4374" s="46"/>
      <c r="H4374" s="46"/>
      <c r="I4374" s="46"/>
      <c r="J4374" s="46"/>
      <c r="K4374" s="46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</row>
    <row r="4375" spans="1:26" x14ac:dyDescent="0.25">
      <c r="A4375" s="76"/>
      <c r="B4375" s="96"/>
      <c r="C4375" s="46"/>
      <c r="D4375" s="46"/>
      <c r="E4375" s="46"/>
      <c r="F4375" s="46"/>
      <c r="G4375" s="46"/>
      <c r="H4375" s="46"/>
      <c r="I4375" s="46"/>
      <c r="J4375" s="46"/>
      <c r="K4375" s="46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</row>
    <row r="4376" spans="1:26" x14ac:dyDescent="0.25">
      <c r="A4376" s="76"/>
      <c r="B4376" s="96"/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</row>
    <row r="4377" spans="1:26" x14ac:dyDescent="0.25">
      <c r="A4377" s="76"/>
      <c r="B4377" s="96"/>
      <c r="C4377" s="46"/>
      <c r="D4377" s="46"/>
      <c r="E4377" s="46"/>
      <c r="F4377" s="46"/>
      <c r="G4377" s="46"/>
      <c r="H4377" s="46"/>
      <c r="I4377" s="46"/>
      <c r="J4377" s="46"/>
      <c r="K4377" s="46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</row>
    <row r="4378" spans="1:26" x14ac:dyDescent="0.25">
      <c r="A4378" s="76"/>
      <c r="B4378" s="96"/>
      <c r="C4378" s="46"/>
      <c r="D4378" s="46"/>
      <c r="E4378" s="46"/>
      <c r="F4378" s="46"/>
      <c r="G4378" s="46"/>
      <c r="H4378" s="46"/>
      <c r="I4378" s="46"/>
      <c r="J4378" s="46"/>
      <c r="K4378" s="46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</row>
    <row r="4379" spans="1:26" x14ac:dyDescent="0.25">
      <c r="A4379" s="76"/>
      <c r="B4379" s="96"/>
      <c r="C4379" s="46"/>
      <c r="D4379" s="46"/>
      <c r="E4379" s="46"/>
      <c r="F4379" s="46"/>
      <c r="G4379" s="46"/>
      <c r="H4379" s="46"/>
      <c r="I4379" s="46"/>
      <c r="J4379" s="46"/>
      <c r="K4379" s="46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</row>
    <row r="4380" spans="1:26" x14ac:dyDescent="0.25">
      <c r="A4380" s="76"/>
      <c r="B4380" s="96"/>
      <c r="C4380" s="46"/>
      <c r="D4380" s="46"/>
      <c r="E4380" s="46"/>
      <c r="F4380" s="46"/>
      <c r="G4380" s="46"/>
      <c r="H4380" s="46"/>
      <c r="I4380" s="46"/>
      <c r="J4380" s="46"/>
      <c r="K4380" s="46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</row>
    <row r="4381" spans="1:26" x14ac:dyDescent="0.25">
      <c r="A4381" s="76"/>
      <c r="B4381" s="96"/>
      <c r="C4381" s="46"/>
      <c r="D4381" s="46"/>
      <c r="E4381" s="46"/>
      <c r="F4381" s="46"/>
      <c r="G4381" s="46"/>
      <c r="H4381" s="46"/>
      <c r="I4381" s="46"/>
      <c r="J4381" s="46"/>
      <c r="K4381" s="46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</row>
    <row r="4382" spans="1:26" x14ac:dyDescent="0.25">
      <c r="A4382" s="76"/>
      <c r="B4382" s="96"/>
      <c r="C4382" s="46"/>
      <c r="D4382" s="46"/>
      <c r="E4382" s="46"/>
      <c r="F4382" s="46"/>
      <c r="G4382" s="46"/>
      <c r="H4382" s="46"/>
      <c r="I4382" s="46"/>
      <c r="J4382" s="46"/>
      <c r="K4382" s="46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</row>
    <row r="4383" spans="1:26" x14ac:dyDescent="0.25">
      <c r="A4383" s="76"/>
      <c r="B4383" s="96"/>
      <c r="C4383" s="46"/>
      <c r="D4383" s="46"/>
      <c r="E4383" s="46"/>
      <c r="F4383" s="46"/>
      <c r="G4383" s="46"/>
      <c r="H4383" s="46"/>
      <c r="I4383" s="46"/>
      <c r="J4383" s="46"/>
      <c r="K4383" s="46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</row>
    <row r="4384" spans="1:26" x14ac:dyDescent="0.25">
      <c r="A4384" s="76"/>
      <c r="B4384" s="96"/>
      <c r="C4384" s="46"/>
      <c r="D4384" s="46"/>
      <c r="E4384" s="46"/>
      <c r="F4384" s="46"/>
      <c r="G4384" s="46"/>
      <c r="H4384" s="46"/>
      <c r="I4384" s="46"/>
      <c r="J4384" s="46"/>
      <c r="K4384" s="46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</row>
    <row r="4385" spans="1:26" x14ac:dyDescent="0.25">
      <c r="A4385" s="76"/>
      <c r="B4385" s="96"/>
      <c r="C4385" s="46"/>
      <c r="D4385" s="46"/>
      <c r="E4385" s="46"/>
      <c r="F4385" s="46"/>
      <c r="G4385" s="46"/>
      <c r="H4385" s="46"/>
      <c r="I4385" s="46"/>
      <c r="J4385" s="46"/>
      <c r="K4385" s="46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</row>
    <row r="4386" spans="1:26" x14ac:dyDescent="0.25">
      <c r="A4386" s="76"/>
      <c r="B4386" s="96"/>
      <c r="C4386" s="46"/>
      <c r="D4386" s="46"/>
      <c r="E4386" s="46"/>
      <c r="F4386" s="46"/>
      <c r="G4386" s="46"/>
      <c r="H4386" s="46"/>
      <c r="I4386" s="46"/>
      <c r="J4386" s="46"/>
      <c r="K4386" s="46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</row>
    <row r="4387" spans="1:26" x14ac:dyDescent="0.25">
      <c r="A4387" s="76"/>
      <c r="B4387" s="96"/>
      <c r="C4387" s="46"/>
      <c r="D4387" s="46"/>
      <c r="E4387" s="46"/>
      <c r="F4387" s="46"/>
      <c r="G4387" s="46"/>
      <c r="H4387" s="46"/>
      <c r="I4387" s="46"/>
      <c r="J4387" s="46"/>
      <c r="K4387" s="46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</row>
    <row r="4388" spans="1:26" x14ac:dyDescent="0.25">
      <c r="A4388" s="76"/>
      <c r="B4388" s="96"/>
      <c r="C4388" s="46"/>
      <c r="D4388" s="46"/>
      <c r="E4388" s="46"/>
      <c r="F4388" s="46"/>
      <c r="G4388" s="46"/>
      <c r="H4388" s="46"/>
      <c r="I4388" s="46"/>
      <c r="J4388" s="46"/>
      <c r="K4388" s="46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</row>
    <row r="4389" spans="1:26" x14ac:dyDescent="0.25">
      <c r="A4389" s="76"/>
      <c r="B4389" s="96"/>
      <c r="C4389" s="46"/>
      <c r="D4389" s="46"/>
      <c r="E4389" s="46"/>
      <c r="F4389" s="46"/>
      <c r="G4389" s="46"/>
      <c r="H4389" s="46"/>
      <c r="I4389" s="46"/>
      <c r="J4389" s="46"/>
      <c r="K4389" s="46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</row>
    <row r="4390" spans="1:26" x14ac:dyDescent="0.25">
      <c r="A4390" s="76"/>
      <c r="B4390" s="96"/>
      <c r="C4390" s="46"/>
      <c r="D4390" s="46"/>
      <c r="E4390" s="46"/>
      <c r="F4390" s="46"/>
      <c r="G4390" s="46"/>
      <c r="H4390" s="46"/>
      <c r="I4390" s="46"/>
      <c r="J4390" s="46"/>
      <c r="K4390" s="46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</row>
    <row r="4391" spans="1:26" x14ac:dyDescent="0.25">
      <c r="A4391" s="76"/>
      <c r="B4391" s="96"/>
      <c r="C4391" s="46"/>
      <c r="D4391" s="46"/>
      <c r="E4391" s="46"/>
      <c r="F4391" s="46"/>
      <c r="G4391" s="46"/>
      <c r="H4391" s="46"/>
      <c r="I4391" s="46"/>
      <c r="J4391" s="46"/>
      <c r="K4391" s="46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</row>
    <row r="4392" spans="1:26" x14ac:dyDescent="0.25">
      <c r="A4392" s="76"/>
      <c r="B4392" s="96"/>
      <c r="C4392" s="46"/>
      <c r="D4392" s="46"/>
      <c r="E4392" s="46"/>
      <c r="F4392" s="46"/>
      <c r="G4392" s="46"/>
      <c r="H4392" s="46"/>
      <c r="I4392" s="46"/>
      <c r="J4392" s="46"/>
      <c r="K4392" s="46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</row>
    <row r="4393" spans="1:26" x14ac:dyDescent="0.25">
      <c r="A4393" s="76"/>
      <c r="B4393" s="96"/>
      <c r="C4393" s="46"/>
      <c r="D4393" s="46"/>
      <c r="E4393" s="46"/>
      <c r="F4393" s="46"/>
      <c r="G4393" s="46"/>
      <c r="H4393" s="46"/>
      <c r="I4393" s="46"/>
      <c r="J4393" s="46"/>
      <c r="K4393" s="46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</row>
    <row r="4394" spans="1:26" x14ac:dyDescent="0.25">
      <c r="A4394" s="76"/>
      <c r="B4394" s="96"/>
      <c r="C4394" s="46"/>
      <c r="D4394" s="46"/>
      <c r="E4394" s="46"/>
      <c r="F4394" s="46"/>
      <c r="G4394" s="46"/>
      <c r="H4394" s="46"/>
      <c r="I4394" s="46"/>
      <c r="J4394" s="46"/>
      <c r="K4394" s="46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</row>
    <row r="4395" spans="1:26" x14ac:dyDescent="0.25">
      <c r="A4395" s="76"/>
      <c r="B4395" s="96"/>
      <c r="C4395" s="46"/>
      <c r="D4395" s="46"/>
      <c r="E4395" s="46"/>
      <c r="F4395" s="46"/>
      <c r="G4395" s="46"/>
      <c r="H4395" s="46"/>
      <c r="I4395" s="46"/>
      <c r="J4395" s="46"/>
      <c r="K4395" s="46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</row>
    <row r="4396" spans="1:26" x14ac:dyDescent="0.25">
      <c r="A4396" s="76"/>
      <c r="B4396" s="96"/>
      <c r="C4396" s="46"/>
      <c r="D4396" s="46"/>
      <c r="E4396" s="46"/>
      <c r="F4396" s="46"/>
      <c r="G4396" s="46"/>
      <c r="H4396" s="46"/>
      <c r="I4396" s="46"/>
      <c r="J4396" s="46"/>
      <c r="K4396" s="46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</row>
    <row r="4397" spans="1:26" x14ac:dyDescent="0.25">
      <c r="A4397" s="76"/>
      <c r="B4397" s="96"/>
      <c r="C4397" s="46"/>
      <c r="D4397" s="46"/>
      <c r="E4397" s="46"/>
      <c r="F4397" s="46"/>
      <c r="G4397" s="46"/>
      <c r="H4397" s="46"/>
      <c r="I4397" s="46"/>
      <c r="J4397" s="46"/>
      <c r="K4397" s="46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</row>
    <row r="4398" spans="1:26" x14ac:dyDescent="0.25">
      <c r="A4398" s="76"/>
      <c r="B4398" s="96"/>
      <c r="C4398" s="46"/>
      <c r="D4398" s="46"/>
      <c r="E4398" s="46"/>
      <c r="F4398" s="46"/>
      <c r="G4398" s="46"/>
      <c r="H4398" s="46"/>
      <c r="I4398" s="46"/>
      <c r="J4398" s="46"/>
      <c r="K4398" s="46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</row>
    <row r="4399" spans="1:26" x14ac:dyDescent="0.25">
      <c r="A4399" s="76"/>
      <c r="B4399" s="96"/>
      <c r="C4399" s="46"/>
      <c r="D4399" s="46"/>
      <c r="E4399" s="46"/>
      <c r="F4399" s="46"/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</row>
    <row r="4400" spans="1:26" x14ac:dyDescent="0.25">
      <c r="A4400" s="76"/>
      <c r="B4400" s="96"/>
      <c r="C4400" s="46"/>
      <c r="D4400" s="46"/>
      <c r="E4400" s="46"/>
      <c r="F4400" s="46"/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</row>
    <row r="4401" spans="1:26" x14ac:dyDescent="0.25">
      <c r="A4401" s="76"/>
      <c r="B4401" s="96"/>
      <c r="C4401" s="46"/>
      <c r="D4401" s="46"/>
      <c r="E4401" s="46"/>
      <c r="F4401" s="46"/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</row>
    <row r="4402" spans="1:26" x14ac:dyDescent="0.25">
      <c r="A4402" s="76"/>
      <c r="B4402" s="96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</row>
    <row r="4403" spans="1:26" x14ac:dyDescent="0.25">
      <c r="A4403" s="76"/>
      <c r="B4403" s="96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</row>
    <row r="4404" spans="1:26" x14ac:dyDescent="0.25">
      <c r="A4404" s="76"/>
      <c r="B4404" s="96"/>
      <c r="C4404" s="46"/>
      <c r="D4404" s="46"/>
      <c r="E4404" s="46"/>
      <c r="F4404" s="46"/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</row>
    <row r="4405" spans="1:26" x14ac:dyDescent="0.25">
      <c r="A4405" s="76"/>
      <c r="B4405" s="96"/>
      <c r="C4405" s="46"/>
      <c r="D4405" s="46"/>
      <c r="E4405" s="46"/>
      <c r="F4405" s="46"/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</row>
    <row r="4406" spans="1:26" x14ac:dyDescent="0.25">
      <c r="A4406" s="76"/>
      <c r="B4406" s="96"/>
      <c r="C4406" s="46"/>
      <c r="D4406" s="46"/>
      <c r="E4406" s="46"/>
      <c r="F4406" s="46"/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</row>
    <row r="4407" spans="1:26" x14ac:dyDescent="0.25">
      <c r="A4407" s="76"/>
      <c r="B4407" s="96"/>
      <c r="C4407" s="46"/>
      <c r="D4407" s="46"/>
      <c r="E4407" s="46"/>
      <c r="F4407" s="46"/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</row>
    <row r="4408" spans="1:26" x14ac:dyDescent="0.25">
      <c r="A4408" s="76"/>
      <c r="B4408" s="96"/>
      <c r="C4408" s="46"/>
      <c r="D4408" s="46"/>
      <c r="E4408" s="46"/>
      <c r="F4408" s="46"/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</row>
    <row r="4409" spans="1:26" x14ac:dyDescent="0.25">
      <c r="A4409" s="76"/>
      <c r="B4409" s="96"/>
      <c r="C4409" s="46"/>
      <c r="D4409" s="46"/>
      <c r="E4409" s="46"/>
      <c r="F4409" s="46"/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</row>
    <row r="4410" spans="1:26" x14ac:dyDescent="0.25">
      <c r="A4410" s="76"/>
      <c r="B4410" s="96"/>
      <c r="C4410" s="46"/>
      <c r="D4410" s="46"/>
      <c r="E4410" s="46"/>
      <c r="F4410" s="46"/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</row>
    <row r="4411" spans="1:26" x14ac:dyDescent="0.25">
      <c r="A4411" s="76"/>
      <c r="B4411" s="96"/>
      <c r="C4411" s="46"/>
      <c r="D4411" s="46"/>
      <c r="E4411" s="46"/>
      <c r="F4411" s="46"/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</row>
    <row r="4412" spans="1:26" x14ac:dyDescent="0.25">
      <c r="A4412" s="76"/>
      <c r="B4412" s="96"/>
      <c r="C4412" s="46"/>
      <c r="D4412" s="46"/>
      <c r="E4412" s="46"/>
      <c r="F4412" s="46"/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</row>
    <row r="4413" spans="1:26" x14ac:dyDescent="0.25">
      <c r="A4413" s="76"/>
      <c r="B4413" s="96"/>
      <c r="C4413" s="46"/>
      <c r="D4413" s="46"/>
      <c r="E4413" s="46"/>
      <c r="F4413" s="46"/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</row>
    <row r="4414" spans="1:26" x14ac:dyDescent="0.25">
      <c r="A4414" s="76"/>
      <c r="B4414" s="96"/>
      <c r="C4414" s="46"/>
      <c r="D4414" s="46"/>
      <c r="E4414" s="46"/>
      <c r="F4414" s="46"/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</row>
    <row r="4415" spans="1:26" x14ac:dyDescent="0.25">
      <c r="A4415" s="76"/>
      <c r="B4415" s="96"/>
      <c r="C4415" s="46"/>
      <c r="D4415" s="46"/>
      <c r="E4415" s="46"/>
      <c r="F4415" s="46"/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</row>
    <row r="4416" spans="1:26" x14ac:dyDescent="0.25">
      <c r="A4416" s="76"/>
      <c r="B4416" s="96"/>
      <c r="C4416" s="46"/>
      <c r="D4416" s="46"/>
      <c r="E4416" s="46"/>
      <c r="F4416" s="46"/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</row>
    <row r="4417" spans="1:26" x14ac:dyDescent="0.25">
      <c r="A4417" s="76"/>
      <c r="B4417" s="96"/>
      <c r="C4417" s="46"/>
      <c r="D4417" s="46"/>
      <c r="E4417" s="46"/>
      <c r="F4417" s="46"/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</row>
    <row r="4418" spans="1:26" x14ac:dyDescent="0.25">
      <c r="A4418" s="76"/>
      <c r="B4418" s="96"/>
      <c r="C4418" s="46"/>
      <c r="D4418" s="46"/>
      <c r="E4418" s="46"/>
      <c r="F4418" s="46"/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</row>
    <row r="4419" spans="1:26" x14ac:dyDescent="0.25">
      <c r="A4419" s="76"/>
      <c r="B4419" s="96"/>
      <c r="C4419" s="46"/>
      <c r="D4419" s="46"/>
      <c r="E4419" s="46"/>
      <c r="F4419" s="46"/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</row>
    <row r="4420" spans="1:26" x14ac:dyDescent="0.25">
      <c r="A4420" s="76"/>
      <c r="B4420" s="96"/>
      <c r="C4420" s="46"/>
      <c r="D4420" s="46"/>
      <c r="E4420" s="46"/>
      <c r="F4420" s="46"/>
      <c r="G4420" s="46"/>
      <c r="H4420" s="46"/>
      <c r="I4420" s="46"/>
      <c r="J4420" s="46"/>
      <c r="K4420" s="46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</row>
    <row r="4421" spans="1:26" x14ac:dyDescent="0.25">
      <c r="A4421" s="76"/>
      <c r="B4421" s="96"/>
      <c r="C4421" s="46"/>
      <c r="D4421" s="46"/>
      <c r="E4421" s="46"/>
      <c r="F4421" s="46"/>
      <c r="G4421" s="46"/>
      <c r="H4421" s="46"/>
      <c r="I4421" s="46"/>
      <c r="J4421" s="46"/>
      <c r="K4421" s="46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</row>
    <row r="4422" spans="1:26" x14ac:dyDescent="0.25">
      <c r="A4422" s="76"/>
      <c r="B4422" s="96"/>
      <c r="C4422" s="46"/>
      <c r="D4422" s="46"/>
      <c r="E4422" s="46"/>
      <c r="F4422" s="46"/>
      <c r="G4422" s="46"/>
      <c r="H4422" s="46"/>
      <c r="I4422" s="46"/>
      <c r="J4422" s="46"/>
      <c r="K4422" s="46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</row>
    <row r="4423" spans="1:26" x14ac:dyDescent="0.25">
      <c r="A4423" s="76"/>
      <c r="B4423" s="96"/>
      <c r="C4423" s="46"/>
      <c r="D4423" s="46"/>
      <c r="E4423" s="46"/>
      <c r="F4423" s="46"/>
      <c r="G4423" s="46"/>
      <c r="H4423" s="46"/>
      <c r="I4423" s="46"/>
      <c r="J4423" s="46"/>
      <c r="K4423" s="46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</row>
    <row r="4424" spans="1:26" x14ac:dyDescent="0.25">
      <c r="A4424" s="76"/>
      <c r="B4424" s="96"/>
      <c r="C4424" s="46"/>
      <c r="D4424" s="46"/>
      <c r="E4424" s="46"/>
      <c r="F4424" s="46"/>
      <c r="G4424" s="46"/>
      <c r="H4424" s="46"/>
      <c r="I4424" s="46"/>
      <c r="J4424" s="46"/>
      <c r="K4424" s="46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</row>
    <row r="4425" spans="1:26" x14ac:dyDescent="0.25">
      <c r="A4425" s="76"/>
      <c r="B4425" s="96"/>
      <c r="C4425" s="46"/>
      <c r="D4425" s="46"/>
      <c r="E4425" s="46"/>
      <c r="F4425" s="46"/>
      <c r="G4425" s="46"/>
      <c r="H4425" s="46"/>
      <c r="I4425" s="46"/>
      <c r="J4425" s="46"/>
      <c r="K4425" s="46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</row>
    <row r="4426" spans="1:26" x14ac:dyDescent="0.25">
      <c r="A4426" s="76"/>
      <c r="B4426" s="96"/>
      <c r="C4426" s="46"/>
      <c r="D4426" s="46"/>
      <c r="E4426" s="46"/>
      <c r="F4426" s="46"/>
      <c r="G4426" s="46"/>
      <c r="H4426" s="46"/>
      <c r="I4426" s="46"/>
      <c r="J4426" s="46"/>
      <c r="K4426" s="46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</row>
    <row r="4427" spans="1:26" x14ac:dyDescent="0.25">
      <c r="A4427" s="76"/>
      <c r="B4427" s="96"/>
      <c r="C4427" s="46"/>
      <c r="D4427" s="46"/>
      <c r="E4427" s="46"/>
      <c r="F4427" s="46"/>
      <c r="G4427" s="46"/>
      <c r="H4427" s="46"/>
      <c r="I4427" s="46"/>
      <c r="J4427" s="46"/>
      <c r="K4427" s="46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</row>
    <row r="4428" spans="1:26" x14ac:dyDescent="0.25">
      <c r="A4428" s="76"/>
      <c r="B4428" s="96"/>
      <c r="C4428" s="46"/>
      <c r="D4428" s="46"/>
      <c r="E4428" s="46"/>
      <c r="F4428" s="46"/>
      <c r="G4428" s="46"/>
      <c r="H4428" s="46"/>
      <c r="I4428" s="46"/>
      <c r="J4428" s="46"/>
      <c r="K4428" s="46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</row>
    <row r="4429" spans="1:26" x14ac:dyDescent="0.25">
      <c r="A4429" s="76"/>
      <c r="B4429" s="96"/>
      <c r="C4429" s="46"/>
      <c r="D4429" s="46"/>
      <c r="E4429" s="46"/>
      <c r="F4429" s="46"/>
      <c r="G4429" s="46"/>
      <c r="H4429" s="46"/>
      <c r="I4429" s="46"/>
      <c r="J4429" s="46"/>
      <c r="K4429" s="46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</row>
    <row r="4430" spans="1:26" x14ac:dyDescent="0.25">
      <c r="A4430" s="76"/>
      <c r="B4430" s="96"/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</row>
    <row r="4431" spans="1:26" x14ac:dyDescent="0.25">
      <c r="A4431" s="76"/>
      <c r="B4431" s="96"/>
      <c r="C4431" s="46"/>
      <c r="D4431" s="46"/>
      <c r="E4431" s="46"/>
      <c r="F4431" s="46"/>
      <c r="G4431" s="46"/>
      <c r="H4431" s="46"/>
      <c r="I4431" s="46"/>
      <c r="J4431" s="46"/>
      <c r="K4431" s="46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</row>
    <row r="4432" spans="1:26" x14ac:dyDescent="0.25">
      <c r="A4432" s="76"/>
      <c r="B4432" s="96"/>
      <c r="C4432" s="46"/>
      <c r="D4432" s="46"/>
      <c r="E4432" s="46"/>
      <c r="F4432" s="46"/>
      <c r="G4432" s="46"/>
      <c r="H4432" s="46"/>
      <c r="I4432" s="46"/>
      <c r="J4432" s="46"/>
      <c r="K4432" s="46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</row>
    <row r="4433" spans="1:26" x14ac:dyDescent="0.25">
      <c r="A4433" s="76"/>
      <c r="B4433" s="96"/>
      <c r="C4433" s="46"/>
      <c r="D4433" s="46"/>
      <c r="E4433" s="46"/>
      <c r="F4433" s="46"/>
      <c r="G4433" s="46"/>
      <c r="H4433" s="46"/>
      <c r="I4433" s="46"/>
      <c r="J4433" s="46"/>
      <c r="K4433" s="46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</row>
    <row r="4434" spans="1:26" x14ac:dyDescent="0.25">
      <c r="A4434" s="76"/>
      <c r="B4434" s="96"/>
      <c r="C4434" s="46"/>
      <c r="D4434" s="46"/>
      <c r="E4434" s="46"/>
      <c r="F4434" s="46"/>
      <c r="G4434" s="46"/>
      <c r="H4434" s="46"/>
      <c r="I4434" s="46"/>
      <c r="J4434" s="46"/>
      <c r="K4434" s="46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</row>
    <row r="4435" spans="1:26" x14ac:dyDescent="0.25">
      <c r="A4435" s="76"/>
      <c r="B4435" s="96"/>
      <c r="C4435" s="46"/>
      <c r="D4435" s="46"/>
      <c r="E4435" s="46"/>
      <c r="F4435" s="46"/>
      <c r="G4435" s="46"/>
      <c r="H4435" s="46"/>
      <c r="I4435" s="46"/>
      <c r="J4435" s="46"/>
      <c r="K4435" s="46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</row>
    <row r="4436" spans="1:26" x14ac:dyDescent="0.25">
      <c r="A4436" s="76"/>
      <c r="B4436" s="96"/>
      <c r="C4436" s="46"/>
      <c r="D4436" s="46"/>
      <c r="E4436" s="46"/>
      <c r="F4436" s="46"/>
      <c r="G4436" s="46"/>
      <c r="H4436" s="46"/>
      <c r="I4436" s="46"/>
      <c r="J4436" s="46"/>
      <c r="K4436" s="46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</row>
    <row r="4437" spans="1:26" x14ac:dyDescent="0.25">
      <c r="A4437" s="76"/>
      <c r="B4437" s="96"/>
      <c r="C4437" s="46"/>
      <c r="D4437" s="46"/>
      <c r="E4437" s="46"/>
      <c r="F4437" s="46"/>
      <c r="G4437" s="46"/>
      <c r="H4437" s="46"/>
      <c r="I4437" s="46"/>
      <c r="J4437" s="46"/>
      <c r="K4437" s="46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</row>
    <row r="4438" spans="1:26" x14ac:dyDescent="0.25">
      <c r="A4438" s="76"/>
      <c r="B4438" s="96"/>
      <c r="C4438" s="46"/>
      <c r="D4438" s="46"/>
      <c r="E4438" s="46"/>
      <c r="F4438" s="46"/>
      <c r="G4438" s="46"/>
      <c r="H4438" s="46"/>
      <c r="I4438" s="46"/>
      <c r="J4438" s="46"/>
      <c r="K4438" s="46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</row>
    <row r="4439" spans="1:26" x14ac:dyDescent="0.25">
      <c r="A4439" s="76"/>
      <c r="B4439" s="96"/>
      <c r="C4439" s="46"/>
      <c r="D4439" s="46"/>
      <c r="E4439" s="46"/>
      <c r="F4439" s="46"/>
      <c r="G4439" s="46"/>
      <c r="H4439" s="46"/>
      <c r="I4439" s="46"/>
      <c r="J4439" s="46"/>
      <c r="K4439" s="46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</row>
    <row r="4440" spans="1:26" x14ac:dyDescent="0.25">
      <c r="A4440" s="76"/>
      <c r="B4440" s="96"/>
      <c r="C4440" s="46"/>
      <c r="D4440" s="46"/>
      <c r="E4440" s="46"/>
      <c r="F4440" s="46"/>
      <c r="G4440" s="46"/>
      <c r="H4440" s="46"/>
      <c r="I4440" s="46"/>
      <c r="J4440" s="46"/>
      <c r="K4440" s="46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</row>
    <row r="4441" spans="1:26" x14ac:dyDescent="0.25">
      <c r="A4441" s="76"/>
      <c r="B4441" s="96"/>
      <c r="C4441" s="46"/>
      <c r="D4441" s="46"/>
      <c r="E4441" s="46"/>
      <c r="F4441" s="46"/>
      <c r="G4441" s="46"/>
      <c r="H4441" s="46"/>
      <c r="I4441" s="46"/>
      <c r="J4441" s="46"/>
      <c r="K4441" s="46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</row>
    <row r="4442" spans="1:26" x14ac:dyDescent="0.25">
      <c r="A4442" s="76"/>
      <c r="B4442" s="96"/>
      <c r="C4442" s="46"/>
      <c r="D4442" s="46"/>
      <c r="E4442" s="46"/>
      <c r="F4442" s="46"/>
      <c r="G4442" s="46"/>
      <c r="H4442" s="46"/>
      <c r="I4442" s="46"/>
      <c r="J4442" s="46"/>
      <c r="K4442" s="46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</row>
    <row r="4443" spans="1:26" x14ac:dyDescent="0.25">
      <c r="A4443" s="76"/>
      <c r="B4443" s="96"/>
      <c r="C4443" s="46"/>
      <c r="D4443" s="46"/>
      <c r="E4443" s="46"/>
      <c r="F4443" s="46"/>
      <c r="G4443" s="46"/>
      <c r="H4443" s="46"/>
      <c r="I4443" s="46"/>
      <c r="J4443" s="46"/>
      <c r="K4443" s="46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</row>
    <row r="4444" spans="1:26" x14ac:dyDescent="0.25">
      <c r="A4444" s="76"/>
      <c r="B4444" s="96"/>
      <c r="C4444" s="46"/>
      <c r="D4444" s="46"/>
      <c r="E4444" s="46"/>
      <c r="F4444" s="46"/>
      <c r="G4444" s="46"/>
      <c r="H4444" s="46"/>
      <c r="I4444" s="46"/>
      <c r="J4444" s="46"/>
      <c r="K4444" s="46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</row>
    <row r="4445" spans="1:26" x14ac:dyDescent="0.25">
      <c r="A4445" s="76"/>
      <c r="B4445" s="96"/>
      <c r="C4445" s="46"/>
      <c r="D4445" s="46"/>
      <c r="E4445" s="46"/>
      <c r="F4445" s="46"/>
      <c r="G4445" s="46"/>
      <c r="H4445" s="46"/>
      <c r="I4445" s="46"/>
      <c r="J4445" s="46"/>
      <c r="K4445" s="46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</row>
    <row r="4446" spans="1:26" x14ac:dyDescent="0.25">
      <c r="A4446" s="76"/>
      <c r="B4446" s="96"/>
      <c r="C4446" s="46"/>
      <c r="D4446" s="46"/>
      <c r="E4446" s="46"/>
      <c r="F4446" s="46"/>
      <c r="G4446" s="46"/>
      <c r="H4446" s="46"/>
      <c r="I4446" s="46"/>
      <c r="J4446" s="46"/>
      <c r="K4446" s="46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</row>
    <row r="4447" spans="1:26" x14ac:dyDescent="0.25">
      <c r="A4447" s="76"/>
      <c r="B4447" s="96"/>
      <c r="C4447" s="46"/>
      <c r="D4447" s="46"/>
      <c r="E4447" s="46"/>
      <c r="F4447" s="46"/>
      <c r="G4447" s="46"/>
      <c r="H4447" s="46"/>
      <c r="I4447" s="46"/>
      <c r="J4447" s="46"/>
      <c r="K4447" s="46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</row>
    <row r="4448" spans="1:26" x14ac:dyDescent="0.25">
      <c r="A4448" s="76"/>
      <c r="B4448" s="96"/>
      <c r="C4448" s="46"/>
      <c r="D4448" s="46"/>
      <c r="E4448" s="46"/>
      <c r="F4448" s="46"/>
      <c r="G4448" s="46"/>
      <c r="H4448" s="46"/>
      <c r="I4448" s="46"/>
      <c r="J4448" s="46"/>
      <c r="K4448" s="46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</row>
    <row r="4449" spans="1:26" x14ac:dyDescent="0.25">
      <c r="A4449" s="76"/>
      <c r="B4449" s="96"/>
      <c r="C4449" s="46"/>
      <c r="D4449" s="46"/>
      <c r="E4449" s="46"/>
      <c r="F4449" s="46"/>
      <c r="G4449" s="46"/>
      <c r="H4449" s="46"/>
      <c r="I4449" s="46"/>
      <c r="J4449" s="46"/>
      <c r="K4449" s="46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</row>
    <row r="4450" spans="1:26" x14ac:dyDescent="0.25">
      <c r="A4450" s="76"/>
      <c r="B4450" s="96"/>
      <c r="C4450" s="46"/>
      <c r="D4450" s="46"/>
      <c r="E4450" s="46"/>
      <c r="F4450" s="46"/>
      <c r="G4450" s="46"/>
      <c r="H4450" s="46"/>
      <c r="I4450" s="46"/>
      <c r="J4450" s="46"/>
      <c r="K4450" s="46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</row>
    <row r="4451" spans="1:26" x14ac:dyDescent="0.25">
      <c r="A4451" s="76"/>
      <c r="B4451" s="96"/>
      <c r="C4451" s="46"/>
      <c r="D4451" s="46"/>
      <c r="E4451" s="46"/>
      <c r="F4451" s="46"/>
      <c r="G4451" s="46"/>
      <c r="H4451" s="46"/>
      <c r="I4451" s="46"/>
      <c r="J4451" s="46"/>
      <c r="K4451" s="46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</row>
    <row r="4452" spans="1:26" x14ac:dyDescent="0.25">
      <c r="A4452" s="76"/>
      <c r="B4452" s="96"/>
      <c r="C4452" s="46"/>
      <c r="D4452" s="46"/>
      <c r="E4452" s="46"/>
      <c r="F4452" s="46"/>
      <c r="G4452" s="46"/>
      <c r="H4452" s="46"/>
      <c r="I4452" s="46"/>
      <c r="J4452" s="46"/>
      <c r="K4452" s="46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</row>
    <row r="4453" spans="1:26" x14ac:dyDescent="0.25">
      <c r="A4453" s="76"/>
      <c r="B4453" s="96"/>
      <c r="C4453" s="46"/>
      <c r="D4453" s="46"/>
      <c r="E4453" s="46"/>
      <c r="F4453" s="46"/>
      <c r="G4453" s="46"/>
      <c r="H4453" s="46"/>
      <c r="I4453" s="46"/>
      <c r="J4453" s="46"/>
      <c r="K4453" s="46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</row>
    <row r="4454" spans="1:26" x14ac:dyDescent="0.25">
      <c r="A4454" s="76"/>
      <c r="B4454" s="96"/>
      <c r="C4454" s="46"/>
      <c r="D4454" s="46"/>
      <c r="E4454" s="46"/>
      <c r="F4454" s="46"/>
      <c r="G4454" s="46"/>
      <c r="H4454" s="46"/>
      <c r="I4454" s="46"/>
      <c r="J4454" s="46"/>
      <c r="K4454" s="46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</row>
    <row r="4455" spans="1:26" x14ac:dyDescent="0.25">
      <c r="A4455" s="76"/>
      <c r="B4455" s="96"/>
      <c r="C4455" s="46"/>
      <c r="D4455" s="46"/>
      <c r="E4455" s="46"/>
      <c r="F4455" s="46"/>
      <c r="G4455" s="46"/>
      <c r="H4455" s="46"/>
      <c r="I4455" s="46"/>
      <c r="J4455" s="46"/>
      <c r="K4455" s="46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</row>
    <row r="4456" spans="1:26" x14ac:dyDescent="0.25">
      <c r="A4456" s="76"/>
      <c r="B4456" s="96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</row>
    <row r="4457" spans="1:26" x14ac:dyDescent="0.25">
      <c r="A4457" s="76"/>
      <c r="B4457" s="96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</row>
    <row r="4458" spans="1:26" x14ac:dyDescent="0.25">
      <c r="A4458" s="76"/>
      <c r="B4458" s="96"/>
      <c r="C4458" s="46"/>
      <c r="D4458" s="46"/>
      <c r="E4458" s="46"/>
      <c r="F4458" s="46"/>
      <c r="G4458" s="46"/>
      <c r="H4458" s="46"/>
      <c r="I4458" s="46"/>
      <c r="J4458" s="46"/>
      <c r="K4458" s="46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</row>
    <row r="4459" spans="1:26" x14ac:dyDescent="0.25">
      <c r="A4459" s="76"/>
      <c r="B4459" s="96"/>
      <c r="C4459" s="46"/>
      <c r="D4459" s="46"/>
      <c r="E4459" s="46"/>
      <c r="F4459" s="46"/>
      <c r="G4459" s="46"/>
      <c r="H4459" s="46"/>
      <c r="I4459" s="46"/>
      <c r="J4459" s="46"/>
      <c r="K4459" s="46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</row>
    <row r="4460" spans="1:26" x14ac:dyDescent="0.25">
      <c r="A4460" s="76"/>
      <c r="B4460" s="96"/>
      <c r="C4460" s="46"/>
      <c r="D4460" s="46"/>
      <c r="E4460" s="46"/>
      <c r="F4460" s="46"/>
      <c r="G4460" s="46"/>
      <c r="H4460" s="46"/>
      <c r="I4460" s="46"/>
      <c r="J4460" s="46"/>
      <c r="K4460" s="46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</row>
    <row r="4461" spans="1:26" x14ac:dyDescent="0.25">
      <c r="A4461" s="76"/>
      <c r="B4461" s="96"/>
      <c r="C4461" s="46"/>
      <c r="D4461" s="46"/>
      <c r="E4461" s="46"/>
      <c r="F4461" s="46"/>
      <c r="G4461" s="46"/>
      <c r="H4461" s="46"/>
      <c r="I4461" s="46"/>
      <c r="J4461" s="46"/>
      <c r="K4461" s="46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</row>
    <row r="4462" spans="1:26" x14ac:dyDescent="0.25">
      <c r="A4462" s="76"/>
      <c r="B4462" s="96"/>
      <c r="C4462" s="46"/>
      <c r="D4462" s="46"/>
      <c r="E4462" s="46"/>
      <c r="F4462" s="46"/>
      <c r="G4462" s="46"/>
      <c r="H4462" s="46"/>
      <c r="I4462" s="46"/>
      <c r="J4462" s="46"/>
      <c r="K4462" s="46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</row>
    <row r="4463" spans="1:26" x14ac:dyDescent="0.25">
      <c r="A4463" s="76"/>
      <c r="B4463" s="96"/>
      <c r="C4463" s="46"/>
      <c r="D4463" s="46"/>
      <c r="E4463" s="46"/>
      <c r="F4463" s="46"/>
      <c r="G4463" s="46"/>
      <c r="H4463" s="46"/>
      <c r="I4463" s="46"/>
      <c r="J4463" s="46"/>
      <c r="K4463" s="46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</row>
    <row r="4464" spans="1:26" x14ac:dyDescent="0.25">
      <c r="A4464" s="76"/>
      <c r="B4464" s="96"/>
      <c r="C4464" s="46"/>
      <c r="D4464" s="46"/>
      <c r="E4464" s="46"/>
      <c r="F4464" s="46"/>
      <c r="G4464" s="46"/>
      <c r="H4464" s="46"/>
      <c r="I4464" s="46"/>
      <c r="J4464" s="46"/>
      <c r="K4464" s="46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</row>
    <row r="4465" spans="1:26" x14ac:dyDescent="0.25">
      <c r="A4465" s="76"/>
      <c r="B4465" s="96"/>
      <c r="C4465" s="46"/>
      <c r="D4465" s="46"/>
      <c r="E4465" s="46"/>
      <c r="F4465" s="46"/>
      <c r="G4465" s="46"/>
      <c r="H4465" s="46"/>
      <c r="I4465" s="46"/>
      <c r="J4465" s="46"/>
      <c r="K4465" s="46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</row>
    <row r="4466" spans="1:26" x14ac:dyDescent="0.25">
      <c r="A4466" s="76"/>
      <c r="B4466" s="96"/>
      <c r="C4466" s="46"/>
      <c r="D4466" s="46"/>
      <c r="E4466" s="46"/>
      <c r="F4466" s="46"/>
      <c r="G4466" s="46"/>
      <c r="H4466" s="46"/>
      <c r="I4466" s="46"/>
      <c r="J4466" s="46"/>
      <c r="K4466" s="46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</row>
    <row r="4467" spans="1:26" x14ac:dyDescent="0.25">
      <c r="A4467" s="76"/>
      <c r="B4467" s="96"/>
      <c r="C4467" s="46"/>
      <c r="D4467" s="46"/>
      <c r="E4467" s="46"/>
      <c r="F4467" s="46"/>
      <c r="G4467" s="46"/>
      <c r="H4467" s="46"/>
      <c r="I4467" s="46"/>
      <c r="J4467" s="46"/>
      <c r="K4467" s="46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</row>
    <row r="4468" spans="1:26" x14ac:dyDescent="0.25">
      <c r="A4468" s="76"/>
      <c r="B4468" s="96"/>
      <c r="C4468" s="46"/>
      <c r="D4468" s="46"/>
      <c r="E4468" s="46"/>
      <c r="F4468" s="46"/>
      <c r="G4468" s="46"/>
      <c r="H4468" s="46"/>
      <c r="I4468" s="46"/>
      <c r="J4468" s="46"/>
      <c r="K4468" s="46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</row>
    <row r="4469" spans="1:26" x14ac:dyDescent="0.25">
      <c r="A4469" s="76"/>
      <c r="B4469" s="96"/>
      <c r="C4469" s="46"/>
      <c r="D4469" s="46"/>
      <c r="E4469" s="46"/>
      <c r="F4469" s="46"/>
      <c r="G4469" s="46"/>
      <c r="H4469" s="46"/>
      <c r="I4469" s="46"/>
      <c r="J4469" s="46"/>
      <c r="K4469" s="46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</row>
    <row r="4470" spans="1:26" x14ac:dyDescent="0.25">
      <c r="A4470" s="76"/>
      <c r="B4470" s="96"/>
      <c r="C4470" s="46"/>
      <c r="D4470" s="46"/>
      <c r="E4470" s="46"/>
      <c r="F4470" s="46"/>
      <c r="G4470" s="46"/>
      <c r="H4470" s="46"/>
      <c r="I4470" s="46"/>
      <c r="J4470" s="46"/>
      <c r="K4470" s="46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</row>
    <row r="4471" spans="1:26" x14ac:dyDescent="0.25">
      <c r="A4471" s="76"/>
      <c r="B4471" s="96"/>
      <c r="C4471" s="46"/>
      <c r="D4471" s="46"/>
      <c r="E4471" s="46"/>
      <c r="F4471" s="46"/>
      <c r="G4471" s="46"/>
      <c r="H4471" s="46"/>
      <c r="I4471" s="46"/>
      <c r="J4471" s="46"/>
      <c r="K4471" s="46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</row>
    <row r="4472" spans="1:26" x14ac:dyDescent="0.25">
      <c r="A4472" s="76"/>
      <c r="B4472" s="96"/>
      <c r="C4472" s="46"/>
      <c r="D4472" s="46"/>
      <c r="E4472" s="46"/>
      <c r="F4472" s="46"/>
      <c r="G4472" s="46"/>
      <c r="H4472" s="46"/>
      <c r="I4472" s="46"/>
      <c r="J4472" s="46"/>
      <c r="K4472" s="46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</row>
    <row r="4473" spans="1:26" x14ac:dyDescent="0.25">
      <c r="A4473" s="76"/>
      <c r="B4473" s="96"/>
      <c r="C4473" s="46"/>
      <c r="D4473" s="46"/>
      <c r="E4473" s="46"/>
      <c r="F4473" s="46"/>
      <c r="G4473" s="46"/>
      <c r="H4473" s="46"/>
      <c r="I4473" s="46"/>
      <c r="J4473" s="46"/>
      <c r="K4473" s="46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</row>
    <row r="4474" spans="1:26" x14ac:dyDescent="0.25">
      <c r="A4474" s="76"/>
      <c r="B4474" s="96"/>
      <c r="C4474" s="46"/>
      <c r="D4474" s="46"/>
      <c r="E4474" s="46"/>
      <c r="F4474" s="46"/>
      <c r="G4474" s="46"/>
      <c r="H4474" s="46"/>
      <c r="I4474" s="46"/>
      <c r="J4474" s="46"/>
      <c r="K4474" s="46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</row>
    <row r="4475" spans="1:26" x14ac:dyDescent="0.25">
      <c r="A4475" s="76"/>
      <c r="B4475" s="96"/>
      <c r="C4475" s="46"/>
      <c r="D4475" s="46"/>
      <c r="E4475" s="46"/>
      <c r="F4475" s="46"/>
      <c r="G4475" s="46"/>
      <c r="H4475" s="46"/>
      <c r="I4475" s="46"/>
      <c r="J4475" s="46"/>
      <c r="K4475" s="46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</row>
    <row r="4476" spans="1:26" x14ac:dyDescent="0.25">
      <c r="A4476" s="76"/>
      <c r="B4476" s="96"/>
      <c r="C4476" s="46"/>
      <c r="D4476" s="46"/>
      <c r="E4476" s="46"/>
      <c r="F4476" s="46"/>
      <c r="G4476" s="46"/>
      <c r="H4476" s="46"/>
      <c r="I4476" s="46"/>
      <c r="J4476" s="46"/>
      <c r="K4476" s="46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</row>
    <row r="4477" spans="1:26" x14ac:dyDescent="0.25">
      <c r="A4477" s="76"/>
      <c r="B4477" s="96"/>
      <c r="C4477" s="46"/>
      <c r="D4477" s="46"/>
      <c r="E4477" s="46"/>
      <c r="F4477" s="46"/>
      <c r="G4477" s="46"/>
      <c r="H4477" s="46"/>
      <c r="I4477" s="46"/>
      <c r="J4477" s="46"/>
      <c r="K4477" s="46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</row>
    <row r="4478" spans="1:26" x14ac:dyDescent="0.25">
      <c r="A4478" s="76"/>
      <c r="B4478" s="96"/>
      <c r="C4478" s="46"/>
      <c r="D4478" s="46"/>
      <c r="E4478" s="46"/>
      <c r="F4478" s="46"/>
      <c r="G4478" s="46"/>
      <c r="H4478" s="46"/>
      <c r="I4478" s="46"/>
      <c r="J4478" s="46"/>
      <c r="K4478" s="46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</row>
    <row r="4479" spans="1:26" x14ac:dyDescent="0.25">
      <c r="A4479" s="76"/>
      <c r="B4479" s="96"/>
      <c r="C4479" s="46"/>
      <c r="D4479" s="46"/>
      <c r="E4479" s="46"/>
      <c r="F4479" s="46"/>
      <c r="G4479" s="46"/>
      <c r="H4479" s="46"/>
      <c r="I4479" s="46"/>
      <c r="J4479" s="46"/>
      <c r="K4479" s="46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</row>
    <row r="4480" spans="1:26" x14ac:dyDescent="0.25">
      <c r="A4480" s="76"/>
      <c r="B4480" s="96"/>
      <c r="C4480" s="46"/>
      <c r="D4480" s="46"/>
      <c r="E4480" s="46"/>
      <c r="F4480" s="46"/>
      <c r="G4480" s="46"/>
      <c r="H4480" s="46"/>
      <c r="I4480" s="46"/>
      <c r="J4480" s="46"/>
      <c r="K4480" s="46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</row>
    <row r="4481" spans="1:26" x14ac:dyDescent="0.25">
      <c r="A4481" s="76"/>
      <c r="B4481" s="96"/>
      <c r="C4481" s="46"/>
      <c r="D4481" s="46"/>
      <c r="E4481" s="46"/>
      <c r="F4481" s="46"/>
      <c r="G4481" s="46"/>
      <c r="H4481" s="46"/>
      <c r="I4481" s="46"/>
      <c r="J4481" s="46"/>
      <c r="K4481" s="46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</row>
    <row r="4482" spans="1:26" x14ac:dyDescent="0.25">
      <c r="A4482" s="76"/>
      <c r="B4482" s="96"/>
      <c r="C4482" s="46"/>
      <c r="D4482" s="46"/>
      <c r="E4482" s="46"/>
      <c r="F4482" s="46"/>
      <c r="G4482" s="46"/>
      <c r="H4482" s="46"/>
      <c r="I4482" s="46"/>
      <c r="J4482" s="46"/>
      <c r="K4482" s="46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</row>
    <row r="4483" spans="1:26" x14ac:dyDescent="0.25">
      <c r="A4483" s="76"/>
      <c r="B4483" s="96"/>
      <c r="C4483" s="46"/>
      <c r="D4483" s="46"/>
      <c r="E4483" s="46"/>
      <c r="F4483" s="46"/>
      <c r="G4483" s="46"/>
      <c r="H4483" s="46"/>
      <c r="I4483" s="46"/>
      <c r="J4483" s="46"/>
      <c r="K4483" s="46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</row>
    <row r="4484" spans="1:26" x14ac:dyDescent="0.25">
      <c r="A4484" s="76"/>
      <c r="B4484" s="96"/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</row>
    <row r="4485" spans="1:26" x14ac:dyDescent="0.25">
      <c r="A4485" s="76"/>
      <c r="B4485" s="96"/>
      <c r="C4485" s="46"/>
      <c r="D4485" s="46"/>
      <c r="E4485" s="46"/>
      <c r="F4485" s="46"/>
      <c r="G4485" s="46"/>
      <c r="H4485" s="46"/>
      <c r="I4485" s="46"/>
      <c r="J4485" s="46"/>
      <c r="K4485" s="46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</row>
    <row r="4486" spans="1:26" x14ac:dyDescent="0.25">
      <c r="A4486" s="76"/>
      <c r="B4486" s="96"/>
      <c r="C4486" s="46"/>
      <c r="D4486" s="46"/>
      <c r="E4486" s="46"/>
      <c r="F4486" s="46"/>
      <c r="G4486" s="46"/>
      <c r="H4486" s="46"/>
      <c r="I4486" s="46"/>
      <c r="J4486" s="46"/>
      <c r="K4486" s="46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</row>
    <row r="4487" spans="1:26" x14ac:dyDescent="0.25">
      <c r="A4487" s="76"/>
      <c r="B4487" s="96"/>
      <c r="C4487" s="46"/>
      <c r="D4487" s="46"/>
      <c r="E4487" s="46"/>
      <c r="F4487" s="46"/>
      <c r="G4487" s="46"/>
      <c r="H4487" s="46"/>
      <c r="I4487" s="46"/>
      <c r="J4487" s="46"/>
      <c r="K4487" s="46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</row>
    <row r="4488" spans="1:26" x14ac:dyDescent="0.25">
      <c r="A4488" s="76"/>
      <c r="B4488" s="96"/>
      <c r="C4488" s="46"/>
      <c r="D4488" s="46"/>
      <c r="E4488" s="46"/>
      <c r="F4488" s="46"/>
      <c r="G4488" s="46"/>
      <c r="H4488" s="46"/>
      <c r="I4488" s="46"/>
      <c r="J4488" s="46"/>
      <c r="K4488" s="46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</row>
    <row r="4489" spans="1:26" x14ac:dyDescent="0.25">
      <c r="A4489" s="76"/>
      <c r="B4489" s="96"/>
      <c r="C4489" s="46"/>
      <c r="D4489" s="46"/>
      <c r="E4489" s="46"/>
      <c r="F4489" s="46"/>
      <c r="G4489" s="46"/>
      <c r="H4489" s="46"/>
      <c r="I4489" s="46"/>
      <c r="J4489" s="46"/>
      <c r="K4489" s="46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</row>
    <row r="4490" spans="1:26" x14ac:dyDescent="0.25">
      <c r="A4490" s="76"/>
      <c r="B4490" s="96"/>
      <c r="C4490" s="46"/>
      <c r="D4490" s="46"/>
      <c r="E4490" s="46"/>
      <c r="F4490" s="46"/>
      <c r="G4490" s="46"/>
      <c r="H4490" s="46"/>
      <c r="I4490" s="46"/>
      <c r="J4490" s="46"/>
      <c r="K4490" s="46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</row>
    <row r="4491" spans="1:26" x14ac:dyDescent="0.25">
      <c r="A4491" s="76"/>
      <c r="B4491" s="96"/>
      <c r="C4491" s="46"/>
      <c r="D4491" s="46"/>
      <c r="E4491" s="46"/>
      <c r="F4491" s="46"/>
      <c r="G4491" s="46"/>
      <c r="H4491" s="46"/>
      <c r="I4491" s="46"/>
      <c r="J4491" s="46"/>
      <c r="K4491" s="46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</row>
    <row r="4492" spans="1:26" x14ac:dyDescent="0.25">
      <c r="A4492" s="76"/>
      <c r="B4492" s="96"/>
      <c r="C4492" s="46"/>
      <c r="D4492" s="46"/>
      <c r="E4492" s="46"/>
      <c r="F4492" s="46"/>
      <c r="G4492" s="46"/>
      <c r="H4492" s="46"/>
      <c r="I4492" s="46"/>
      <c r="J4492" s="46"/>
      <c r="K4492" s="46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</row>
    <row r="4493" spans="1:26" x14ac:dyDescent="0.25">
      <c r="A4493" s="76"/>
      <c r="B4493" s="96"/>
      <c r="C4493" s="46"/>
      <c r="D4493" s="46"/>
      <c r="E4493" s="46"/>
      <c r="F4493" s="46"/>
      <c r="G4493" s="46"/>
      <c r="H4493" s="46"/>
      <c r="I4493" s="46"/>
      <c r="J4493" s="46"/>
      <c r="K4493" s="46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</row>
    <row r="4494" spans="1:26" x14ac:dyDescent="0.25">
      <c r="A4494" s="76"/>
      <c r="B4494" s="96"/>
      <c r="C4494" s="46"/>
      <c r="D4494" s="46"/>
      <c r="E4494" s="46"/>
      <c r="F4494" s="46"/>
      <c r="G4494" s="46"/>
      <c r="H4494" s="46"/>
      <c r="I4494" s="46"/>
      <c r="J4494" s="46"/>
      <c r="K4494" s="46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</row>
    <row r="4495" spans="1:26" x14ac:dyDescent="0.25">
      <c r="A4495" s="76"/>
      <c r="B4495" s="96"/>
      <c r="C4495" s="46"/>
      <c r="D4495" s="46"/>
      <c r="E4495" s="46"/>
      <c r="F4495" s="46"/>
      <c r="G4495" s="46"/>
      <c r="H4495" s="46"/>
      <c r="I4495" s="46"/>
      <c r="J4495" s="46"/>
      <c r="K4495" s="46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</row>
    <row r="4496" spans="1:26" x14ac:dyDescent="0.25">
      <c r="A4496" s="76"/>
      <c r="B4496" s="96"/>
      <c r="C4496" s="46"/>
      <c r="D4496" s="46"/>
      <c r="E4496" s="46"/>
      <c r="F4496" s="46"/>
      <c r="G4496" s="46"/>
      <c r="H4496" s="46"/>
      <c r="I4496" s="46"/>
      <c r="J4496" s="46"/>
      <c r="K4496" s="46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</row>
    <row r="4497" spans="1:26" x14ac:dyDescent="0.25">
      <c r="A4497" s="76"/>
      <c r="B4497" s="96"/>
      <c r="C4497" s="46"/>
      <c r="D4497" s="46"/>
      <c r="E4497" s="46"/>
      <c r="F4497" s="46"/>
      <c r="G4497" s="46"/>
      <c r="H4497" s="46"/>
      <c r="I4497" s="46"/>
      <c r="J4497" s="46"/>
      <c r="K4497" s="46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</row>
    <row r="4498" spans="1:26" x14ac:dyDescent="0.25">
      <c r="A4498" s="76"/>
      <c r="B4498" s="96"/>
      <c r="C4498" s="46"/>
      <c r="D4498" s="46"/>
      <c r="E4498" s="46"/>
      <c r="F4498" s="46"/>
      <c r="G4498" s="46"/>
      <c r="H4498" s="46"/>
      <c r="I4498" s="46"/>
      <c r="J4498" s="46"/>
      <c r="K4498" s="46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</row>
    <row r="4499" spans="1:26" x14ac:dyDescent="0.25">
      <c r="A4499" s="76"/>
      <c r="B4499" s="96"/>
      <c r="C4499" s="46"/>
      <c r="D4499" s="46"/>
      <c r="E4499" s="46"/>
      <c r="F4499" s="46"/>
      <c r="G4499" s="46"/>
      <c r="H4499" s="46"/>
      <c r="I4499" s="46"/>
      <c r="J4499" s="46"/>
      <c r="K4499" s="46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</row>
    <row r="4500" spans="1:26" x14ac:dyDescent="0.25">
      <c r="A4500" s="76"/>
      <c r="B4500" s="96"/>
      <c r="C4500" s="46"/>
      <c r="D4500" s="46"/>
      <c r="E4500" s="46"/>
      <c r="F4500" s="46"/>
      <c r="G4500" s="46"/>
      <c r="H4500" s="46"/>
      <c r="I4500" s="46"/>
      <c r="J4500" s="46"/>
      <c r="K4500" s="46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</row>
    <row r="4501" spans="1:26" x14ac:dyDescent="0.25">
      <c r="A4501" s="76"/>
      <c r="B4501" s="96"/>
      <c r="C4501" s="46"/>
      <c r="D4501" s="46"/>
      <c r="E4501" s="46"/>
      <c r="F4501" s="46"/>
      <c r="G4501" s="46"/>
      <c r="H4501" s="46"/>
      <c r="I4501" s="46"/>
      <c r="J4501" s="46"/>
      <c r="K4501" s="46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</row>
    <row r="4502" spans="1:26" x14ac:dyDescent="0.25">
      <c r="A4502" s="76"/>
      <c r="B4502" s="96"/>
      <c r="C4502" s="46"/>
      <c r="D4502" s="46"/>
      <c r="E4502" s="46"/>
      <c r="F4502" s="46"/>
      <c r="G4502" s="46"/>
      <c r="H4502" s="46"/>
      <c r="I4502" s="46"/>
      <c r="J4502" s="46"/>
      <c r="K4502" s="46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</row>
    <row r="4503" spans="1:26" x14ac:dyDescent="0.25">
      <c r="A4503" s="76"/>
      <c r="B4503" s="96"/>
      <c r="C4503" s="46"/>
      <c r="D4503" s="46"/>
      <c r="E4503" s="46"/>
      <c r="F4503" s="46"/>
      <c r="G4503" s="46"/>
      <c r="H4503" s="46"/>
      <c r="I4503" s="46"/>
      <c r="J4503" s="46"/>
      <c r="K4503" s="46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</row>
    <row r="4504" spans="1:26" x14ac:dyDescent="0.25">
      <c r="A4504" s="76"/>
      <c r="B4504" s="96"/>
      <c r="C4504" s="46"/>
      <c r="D4504" s="46"/>
      <c r="E4504" s="46"/>
      <c r="F4504" s="46"/>
      <c r="G4504" s="46"/>
      <c r="H4504" s="46"/>
      <c r="I4504" s="46"/>
      <c r="J4504" s="46"/>
      <c r="K4504" s="46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</row>
    <row r="4505" spans="1:26" x14ac:dyDescent="0.25">
      <c r="A4505" s="76"/>
      <c r="B4505" s="96"/>
      <c r="C4505" s="46"/>
      <c r="D4505" s="46"/>
      <c r="E4505" s="46"/>
      <c r="F4505" s="46"/>
      <c r="G4505" s="46"/>
      <c r="H4505" s="46"/>
      <c r="I4505" s="46"/>
      <c r="J4505" s="46"/>
      <c r="K4505" s="46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</row>
    <row r="4506" spans="1:26" x14ac:dyDescent="0.25">
      <c r="A4506" s="76"/>
      <c r="B4506" s="96"/>
      <c r="C4506" s="46"/>
      <c r="D4506" s="46"/>
      <c r="E4506" s="46"/>
      <c r="F4506" s="46"/>
      <c r="G4506" s="46"/>
      <c r="H4506" s="46"/>
      <c r="I4506" s="46"/>
      <c r="J4506" s="46"/>
      <c r="K4506" s="46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</row>
    <row r="4507" spans="1:26" x14ac:dyDescent="0.25">
      <c r="A4507" s="76"/>
      <c r="B4507" s="96"/>
      <c r="C4507" s="46"/>
      <c r="D4507" s="46"/>
      <c r="E4507" s="46"/>
      <c r="F4507" s="46"/>
      <c r="G4507" s="46"/>
      <c r="H4507" s="46"/>
      <c r="I4507" s="46"/>
      <c r="J4507" s="46"/>
      <c r="K4507" s="46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</row>
    <row r="4508" spans="1:26" x14ac:dyDescent="0.25">
      <c r="A4508" s="76"/>
      <c r="B4508" s="96"/>
      <c r="C4508" s="46"/>
      <c r="D4508" s="46"/>
      <c r="E4508" s="46"/>
      <c r="F4508" s="46"/>
      <c r="G4508" s="46"/>
      <c r="H4508" s="46"/>
      <c r="I4508" s="46"/>
      <c r="J4508" s="46"/>
      <c r="K4508" s="46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</row>
    <row r="4509" spans="1:26" x14ac:dyDescent="0.25">
      <c r="A4509" s="76"/>
      <c r="B4509" s="96"/>
      <c r="C4509" s="46"/>
      <c r="D4509" s="46"/>
      <c r="E4509" s="46"/>
      <c r="F4509" s="46"/>
      <c r="G4509" s="46"/>
      <c r="H4509" s="46"/>
      <c r="I4509" s="46"/>
      <c r="J4509" s="46"/>
      <c r="K4509" s="46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</row>
    <row r="4510" spans="1:26" x14ac:dyDescent="0.25">
      <c r="A4510" s="76"/>
      <c r="B4510" s="96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</row>
    <row r="4511" spans="1:26" x14ac:dyDescent="0.25">
      <c r="A4511" s="76"/>
      <c r="B4511" s="96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</row>
    <row r="4512" spans="1:26" x14ac:dyDescent="0.25">
      <c r="A4512" s="76"/>
      <c r="B4512" s="96"/>
      <c r="C4512" s="46"/>
      <c r="D4512" s="46"/>
      <c r="E4512" s="46"/>
      <c r="F4512" s="46"/>
      <c r="G4512" s="46"/>
      <c r="H4512" s="46"/>
      <c r="I4512" s="46"/>
      <c r="J4512" s="46"/>
      <c r="K4512" s="46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</row>
    <row r="4513" spans="1:26" x14ac:dyDescent="0.25">
      <c r="A4513" s="76"/>
      <c r="B4513" s="96"/>
      <c r="C4513" s="46"/>
      <c r="D4513" s="46"/>
      <c r="E4513" s="46"/>
      <c r="F4513" s="46"/>
      <c r="G4513" s="46"/>
      <c r="H4513" s="46"/>
      <c r="I4513" s="46"/>
      <c r="J4513" s="46"/>
      <c r="K4513" s="46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</row>
    <row r="4514" spans="1:26" x14ac:dyDescent="0.25">
      <c r="A4514" s="76"/>
      <c r="B4514" s="96"/>
      <c r="C4514" s="46"/>
      <c r="D4514" s="46"/>
      <c r="E4514" s="46"/>
      <c r="F4514" s="46"/>
      <c r="G4514" s="46"/>
      <c r="H4514" s="46"/>
      <c r="I4514" s="46"/>
      <c r="J4514" s="46"/>
      <c r="K4514" s="46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</row>
    <row r="4515" spans="1:26" x14ac:dyDescent="0.25">
      <c r="A4515" s="76"/>
      <c r="B4515" s="96"/>
      <c r="C4515" s="46"/>
      <c r="D4515" s="46"/>
      <c r="E4515" s="46"/>
      <c r="F4515" s="46"/>
      <c r="G4515" s="46"/>
      <c r="H4515" s="46"/>
      <c r="I4515" s="46"/>
      <c r="J4515" s="46"/>
      <c r="K4515" s="46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</row>
    <row r="4516" spans="1:26" x14ac:dyDescent="0.25">
      <c r="A4516" s="76"/>
      <c r="B4516" s="96"/>
      <c r="C4516" s="46"/>
      <c r="D4516" s="46"/>
      <c r="E4516" s="46"/>
      <c r="F4516" s="46"/>
      <c r="G4516" s="46"/>
      <c r="H4516" s="46"/>
      <c r="I4516" s="46"/>
      <c r="J4516" s="46"/>
      <c r="K4516" s="46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</row>
    <row r="4517" spans="1:26" x14ac:dyDescent="0.25">
      <c r="A4517" s="76"/>
      <c r="B4517" s="96"/>
      <c r="C4517" s="46"/>
      <c r="D4517" s="46"/>
      <c r="E4517" s="46"/>
      <c r="F4517" s="46"/>
      <c r="G4517" s="46"/>
      <c r="H4517" s="46"/>
      <c r="I4517" s="46"/>
      <c r="J4517" s="46"/>
      <c r="K4517" s="46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</row>
    <row r="4518" spans="1:26" x14ac:dyDescent="0.25">
      <c r="A4518" s="76"/>
      <c r="B4518" s="96"/>
      <c r="C4518" s="46"/>
      <c r="D4518" s="46"/>
      <c r="E4518" s="46"/>
      <c r="F4518" s="46"/>
      <c r="G4518" s="46"/>
      <c r="H4518" s="46"/>
      <c r="I4518" s="46"/>
      <c r="J4518" s="46"/>
      <c r="K4518" s="46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</row>
    <row r="4519" spans="1:26" x14ac:dyDescent="0.25">
      <c r="A4519" s="76"/>
      <c r="B4519" s="96"/>
      <c r="C4519" s="46"/>
      <c r="D4519" s="46"/>
      <c r="E4519" s="46"/>
      <c r="F4519" s="46"/>
      <c r="G4519" s="46"/>
      <c r="H4519" s="46"/>
      <c r="I4519" s="46"/>
      <c r="J4519" s="46"/>
      <c r="K4519" s="46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</row>
    <row r="4520" spans="1:26" x14ac:dyDescent="0.25">
      <c r="A4520" s="76"/>
      <c r="B4520" s="96"/>
      <c r="C4520" s="46"/>
      <c r="D4520" s="46"/>
      <c r="E4520" s="46"/>
      <c r="F4520" s="46"/>
      <c r="G4520" s="46"/>
      <c r="H4520" s="46"/>
      <c r="I4520" s="46"/>
      <c r="J4520" s="46"/>
      <c r="K4520" s="46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</row>
    <row r="4521" spans="1:26" x14ac:dyDescent="0.25">
      <c r="A4521" s="76"/>
      <c r="B4521" s="96"/>
      <c r="C4521" s="46"/>
      <c r="D4521" s="46"/>
      <c r="E4521" s="46"/>
      <c r="F4521" s="46"/>
      <c r="G4521" s="46"/>
      <c r="H4521" s="46"/>
      <c r="I4521" s="46"/>
      <c r="J4521" s="46"/>
      <c r="K4521" s="46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</row>
    <row r="4522" spans="1:26" x14ac:dyDescent="0.25">
      <c r="A4522" s="76"/>
      <c r="B4522" s="96"/>
      <c r="C4522" s="46"/>
      <c r="D4522" s="46"/>
      <c r="E4522" s="46"/>
      <c r="F4522" s="46"/>
      <c r="G4522" s="46"/>
      <c r="H4522" s="46"/>
      <c r="I4522" s="46"/>
      <c r="J4522" s="46"/>
      <c r="K4522" s="46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</row>
    <row r="4523" spans="1:26" x14ac:dyDescent="0.25">
      <c r="A4523" s="76"/>
      <c r="B4523" s="96"/>
      <c r="C4523" s="46"/>
      <c r="D4523" s="46"/>
      <c r="E4523" s="46"/>
      <c r="F4523" s="46"/>
      <c r="G4523" s="46"/>
      <c r="H4523" s="46"/>
      <c r="I4523" s="46"/>
      <c r="J4523" s="46"/>
      <c r="K4523" s="46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</row>
    <row r="4524" spans="1:26" x14ac:dyDescent="0.25">
      <c r="A4524" s="76"/>
      <c r="B4524" s="96"/>
      <c r="C4524" s="46"/>
      <c r="D4524" s="46"/>
      <c r="E4524" s="46"/>
      <c r="F4524" s="46"/>
      <c r="G4524" s="46"/>
      <c r="H4524" s="46"/>
      <c r="I4524" s="46"/>
      <c r="J4524" s="46"/>
      <c r="K4524" s="46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</row>
    <row r="4525" spans="1:26" x14ac:dyDescent="0.25">
      <c r="A4525" s="76"/>
      <c r="B4525" s="96"/>
      <c r="C4525" s="46"/>
      <c r="D4525" s="46"/>
      <c r="E4525" s="46"/>
      <c r="F4525" s="46"/>
      <c r="G4525" s="46"/>
      <c r="H4525" s="46"/>
      <c r="I4525" s="46"/>
      <c r="J4525" s="46"/>
      <c r="K4525" s="46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</row>
    <row r="4526" spans="1:26" x14ac:dyDescent="0.25">
      <c r="A4526" s="76"/>
      <c r="B4526" s="96"/>
      <c r="C4526" s="46"/>
      <c r="D4526" s="46"/>
      <c r="E4526" s="46"/>
      <c r="F4526" s="46"/>
      <c r="G4526" s="46"/>
      <c r="H4526" s="46"/>
      <c r="I4526" s="46"/>
      <c r="J4526" s="46"/>
      <c r="K4526" s="46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</row>
    <row r="4527" spans="1:26" x14ac:dyDescent="0.25">
      <c r="A4527" s="76"/>
      <c r="B4527" s="96"/>
      <c r="C4527" s="46"/>
      <c r="D4527" s="46"/>
      <c r="E4527" s="46"/>
      <c r="F4527" s="46"/>
      <c r="G4527" s="46"/>
      <c r="H4527" s="46"/>
      <c r="I4527" s="46"/>
      <c r="J4527" s="46"/>
      <c r="K4527" s="46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</row>
    <row r="4528" spans="1:26" x14ac:dyDescent="0.25">
      <c r="A4528" s="76"/>
      <c r="B4528" s="96"/>
      <c r="C4528" s="46"/>
      <c r="D4528" s="46"/>
      <c r="E4528" s="46"/>
      <c r="F4528" s="46"/>
      <c r="G4528" s="46"/>
      <c r="H4528" s="46"/>
      <c r="I4528" s="46"/>
      <c r="J4528" s="46"/>
      <c r="K4528" s="46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</row>
    <row r="4529" spans="1:26" x14ac:dyDescent="0.25">
      <c r="A4529" s="76"/>
      <c r="B4529" s="96"/>
      <c r="C4529" s="46"/>
      <c r="D4529" s="46"/>
      <c r="E4529" s="46"/>
      <c r="F4529" s="46"/>
      <c r="G4529" s="46"/>
      <c r="H4529" s="46"/>
      <c r="I4529" s="46"/>
      <c r="J4529" s="46"/>
      <c r="K4529" s="46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</row>
    <row r="4530" spans="1:26" x14ac:dyDescent="0.25">
      <c r="A4530" s="76"/>
      <c r="B4530" s="96"/>
      <c r="C4530" s="46"/>
      <c r="D4530" s="46"/>
      <c r="E4530" s="46"/>
      <c r="F4530" s="46"/>
      <c r="G4530" s="46"/>
      <c r="H4530" s="46"/>
      <c r="I4530" s="46"/>
      <c r="J4530" s="46"/>
      <c r="K4530" s="46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</row>
    <row r="4531" spans="1:26" x14ac:dyDescent="0.25">
      <c r="A4531" s="76"/>
      <c r="B4531" s="96"/>
      <c r="C4531" s="46"/>
      <c r="D4531" s="46"/>
      <c r="E4531" s="46"/>
      <c r="F4531" s="46"/>
      <c r="G4531" s="46"/>
      <c r="H4531" s="46"/>
      <c r="I4531" s="46"/>
      <c r="J4531" s="46"/>
      <c r="K4531" s="46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</row>
    <row r="4532" spans="1:26" x14ac:dyDescent="0.25">
      <c r="A4532" s="76"/>
      <c r="B4532" s="96"/>
      <c r="C4532" s="46"/>
      <c r="D4532" s="46"/>
      <c r="E4532" s="46"/>
      <c r="F4532" s="46"/>
      <c r="G4532" s="46"/>
      <c r="H4532" s="46"/>
      <c r="I4532" s="46"/>
      <c r="J4532" s="46"/>
      <c r="K4532" s="46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</row>
    <row r="4533" spans="1:26" x14ac:dyDescent="0.25">
      <c r="A4533" s="76"/>
      <c r="B4533" s="96"/>
      <c r="C4533" s="46"/>
      <c r="D4533" s="46"/>
      <c r="E4533" s="46"/>
      <c r="F4533" s="46"/>
      <c r="G4533" s="46"/>
      <c r="H4533" s="46"/>
      <c r="I4533" s="46"/>
      <c r="J4533" s="46"/>
      <c r="K4533" s="46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</row>
    <row r="4534" spans="1:26" x14ac:dyDescent="0.25">
      <c r="A4534" s="76"/>
      <c r="B4534" s="96"/>
      <c r="C4534" s="46"/>
      <c r="D4534" s="46"/>
      <c r="E4534" s="46"/>
      <c r="F4534" s="46"/>
      <c r="G4534" s="46"/>
      <c r="H4534" s="46"/>
      <c r="I4534" s="46"/>
      <c r="J4534" s="46"/>
      <c r="K4534" s="46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</row>
    <row r="4535" spans="1:26" x14ac:dyDescent="0.25">
      <c r="A4535" s="76"/>
      <c r="B4535" s="96"/>
      <c r="C4535" s="46"/>
      <c r="D4535" s="46"/>
      <c r="E4535" s="46"/>
      <c r="F4535" s="46"/>
      <c r="G4535" s="46"/>
      <c r="H4535" s="46"/>
      <c r="I4535" s="46"/>
      <c r="J4535" s="46"/>
      <c r="K4535" s="46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</row>
    <row r="4536" spans="1:26" x14ac:dyDescent="0.25">
      <c r="A4536" s="76"/>
      <c r="B4536" s="96"/>
      <c r="C4536" s="46"/>
      <c r="D4536" s="46"/>
      <c r="E4536" s="46"/>
      <c r="F4536" s="46"/>
      <c r="G4536" s="46"/>
      <c r="H4536" s="46"/>
      <c r="I4536" s="46"/>
      <c r="J4536" s="46"/>
      <c r="K4536" s="46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</row>
    <row r="4537" spans="1:26" x14ac:dyDescent="0.25">
      <c r="A4537" s="76"/>
      <c r="B4537" s="96"/>
      <c r="C4537" s="46"/>
      <c r="D4537" s="46"/>
      <c r="E4537" s="46"/>
      <c r="F4537" s="46"/>
      <c r="G4537" s="46"/>
      <c r="H4537" s="46"/>
      <c r="I4537" s="46"/>
      <c r="J4537" s="46"/>
      <c r="K4537" s="46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</row>
    <row r="4538" spans="1:26" x14ac:dyDescent="0.25">
      <c r="A4538" s="76"/>
      <c r="B4538" s="96"/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</row>
    <row r="4539" spans="1:26" x14ac:dyDescent="0.25">
      <c r="A4539" s="76"/>
      <c r="B4539" s="96"/>
      <c r="C4539" s="46"/>
      <c r="D4539" s="46"/>
      <c r="E4539" s="46"/>
      <c r="F4539" s="46"/>
      <c r="G4539" s="46"/>
      <c r="H4539" s="46"/>
      <c r="I4539" s="46"/>
      <c r="J4539" s="46"/>
      <c r="K4539" s="46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</row>
    <row r="4540" spans="1:26" x14ac:dyDescent="0.25">
      <c r="A4540" s="76"/>
      <c r="B4540" s="96"/>
      <c r="C4540" s="46"/>
      <c r="D4540" s="46"/>
      <c r="E4540" s="46"/>
      <c r="F4540" s="46"/>
      <c r="G4540" s="46"/>
      <c r="H4540" s="46"/>
      <c r="I4540" s="46"/>
      <c r="J4540" s="46"/>
      <c r="K4540" s="46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</row>
    <row r="4541" spans="1:26" x14ac:dyDescent="0.25">
      <c r="A4541" s="76"/>
      <c r="B4541" s="96"/>
      <c r="C4541" s="46"/>
      <c r="D4541" s="46"/>
      <c r="E4541" s="46"/>
      <c r="F4541" s="46"/>
      <c r="G4541" s="46"/>
      <c r="H4541" s="46"/>
      <c r="I4541" s="46"/>
      <c r="J4541" s="46"/>
      <c r="K4541" s="46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</row>
    <row r="4542" spans="1:26" x14ac:dyDescent="0.25">
      <c r="A4542" s="76"/>
      <c r="B4542" s="96"/>
      <c r="C4542" s="46"/>
      <c r="D4542" s="46"/>
      <c r="E4542" s="46"/>
      <c r="F4542" s="46"/>
      <c r="G4542" s="46"/>
      <c r="H4542" s="46"/>
      <c r="I4542" s="46"/>
      <c r="J4542" s="46"/>
      <c r="K4542" s="46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</row>
    <row r="4543" spans="1:26" x14ac:dyDescent="0.25">
      <c r="A4543" s="76"/>
      <c r="B4543" s="96"/>
      <c r="C4543" s="46"/>
      <c r="D4543" s="46"/>
      <c r="E4543" s="46"/>
      <c r="F4543" s="46"/>
      <c r="G4543" s="46"/>
      <c r="H4543" s="46"/>
      <c r="I4543" s="46"/>
      <c r="J4543" s="46"/>
      <c r="K4543" s="46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</row>
    <row r="4544" spans="1:26" x14ac:dyDescent="0.25">
      <c r="A4544" s="76"/>
      <c r="B4544" s="96"/>
      <c r="C4544" s="46"/>
      <c r="D4544" s="46"/>
      <c r="E4544" s="46"/>
      <c r="F4544" s="46"/>
      <c r="G4544" s="46"/>
      <c r="H4544" s="46"/>
      <c r="I4544" s="46"/>
      <c r="J4544" s="46"/>
      <c r="K4544" s="46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</row>
    <row r="4545" spans="1:26" x14ac:dyDescent="0.25">
      <c r="A4545" s="76"/>
      <c r="B4545" s="96"/>
      <c r="C4545" s="46"/>
      <c r="D4545" s="46"/>
      <c r="E4545" s="46"/>
      <c r="F4545" s="46"/>
      <c r="G4545" s="46"/>
      <c r="H4545" s="46"/>
      <c r="I4545" s="46"/>
      <c r="J4545" s="46"/>
      <c r="K4545" s="46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</row>
    <row r="4546" spans="1:26" x14ac:dyDescent="0.25">
      <c r="A4546" s="76"/>
      <c r="B4546" s="96"/>
      <c r="C4546" s="46"/>
      <c r="D4546" s="46"/>
      <c r="E4546" s="46"/>
      <c r="F4546" s="46"/>
      <c r="G4546" s="46"/>
      <c r="H4546" s="46"/>
      <c r="I4546" s="46"/>
      <c r="J4546" s="46"/>
      <c r="K4546" s="46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</row>
    <row r="4547" spans="1:26" x14ac:dyDescent="0.25">
      <c r="A4547" s="76"/>
      <c r="B4547" s="96"/>
      <c r="C4547" s="46"/>
      <c r="D4547" s="46"/>
      <c r="E4547" s="46"/>
      <c r="F4547" s="46"/>
      <c r="G4547" s="46"/>
      <c r="H4547" s="46"/>
      <c r="I4547" s="46"/>
      <c r="J4547" s="46"/>
      <c r="K4547" s="46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</row>
    <row r="4548" spans="1:26" x14ac:dyDescent="0.25">
      <c r="A4548" s="76"/>
      <c r="B4548" s="96"/>
      <c r="C4548" s="46"/>
      <c r="D4548" s="46"/>
      <c r="E4548" s="46"/>
      <c r="F4548" s="46"/>
      <c r="G4548" s="46"/>
      <c r="H4548" s="46"/>
      <c r="I4548" s="46"/>
      <c r="J4548" s="46"/>
      <c r="K4548" s="46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</row>
    <row r="4549" spans="1:26" x14ac:dyDescent="0.25">
      <c r="A4549" s="76"/>
      <c r="B4549" s="96"/>
      <c r="C4549" s="46"/>
      <c r="D4549" s="46"/>
      <c r="E4549" s="46"/>
      <c r="F4549" s="46"/>
      <c r="G4549" s="46"/>
      <c r="H4549" s="46"/>
      <c r="I4549" s="46"/>
      <c r="J4549" s="46"/>
      <c r="K4549" s="46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</row>
    <row r="4550" spans="1:26" x14ac:dyDescent="0.25">
      <c r="A4550" s="76"/>
      <c r="B4550" s="96"/>
      <c r="C4550" s="46"/>
      <c r="D4550" s="46"/>
      <c r="E4550" s="46"/>
      <c r="F4550" s="46"/>
      <c r="G4550" s="46"/>
      <c r="H4550" s="46"/>
      <c r="I4550" s="46"/>
      <c r="J4550" s="46"/>
      <c r="K4550" s="46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</row>
    <row r="4551" spans="1:26" x14ac:dyDescent="0.25">
      <c r="A4551" s="76"/>
      <c r="B4551" s="96"/>
      <c r="C4551" s="46"/>
      <c r="D4551" s="46"/>
      <c r="E4551" s="46"/>
      <c r="F4551" s="46"/>
      <c r="G4551" s="46"/>
      <c r="H4551" s="46"/>
      <c r="I4551" s="46"/>
      <c r="J4551" s="46"/>
      <c r="K4551" s="46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</row>
    <row r="4552" spans="1:26" x14ac:dyDescent="0.25">
      <c r="A4552" s="76"/>
      <c r="B4552" s="96"/>
      <c r="C4552" s="46"/>
      <c r="D4552" s="46"/>
      <c r="E4552" s="46"/>
      <c r="F4552" s="46"/>
      <c r="G4552" s="46"/>
      <c r="H4552" s="46"/>
      <c r="I4552" s="46"/>
      <c r="J4552" s="46"/>
      <c r="K4552" s="46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</row>
    <row r="4553" spans="1:26" x14ac:dyDescent="0.25">
      <c r="A4553" s="76"/>
      <c r="B4553" s="96"/>
      <c r="C4553" s="46"/>
      <c r="D4553" s="46"/>
      <c r="E4553" s="46"/>
      <c r="F4553" s="46"/>
      <c r="G4553" s="46"/>
      <c r="H4553" s="46"/>
      <c r="I4553" s="46"/>
      <c r="J4553" s="46"/>
      <c r="K4553" s="46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</row>
    <row r="4554" spans="1:26" x14ac:dyDescent="0.25">
      <c r="A4554" s="76"/>
      <c r="B4554" s="96"/>
      <c r="C4554" s="46"/>
      <c r="D4554" s="46"/>
      <c r="E4554" s="46"/>
      <c r="F4554" s="46"/>
      <c r="G4554" s="46"/>
      <c r="H4554" s="46"/>
      <c r="I4554" s="46"/>
      <c r="J4554" s="46"/>
      <c r="K4554" s="46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</row>
    <row r="4555" spans="1:26" x14ac:dyDescent="0.25">
      <c r="A4555" s="76"/>
      <c r="B4555" s="96"/>
      <c r="C4555" s="46"/>
      <c r="D4555" s="46"/>
      <c r="E4555" s="46"/>
      <c r="F4555" s="46"/>
      <c r="G4555" s="46"/>
      <c r="H4555" s="46"/>
      <c r="I4555" s="46"/>
      <c r="J4555" s="46"/>
      <c r="K4555" s="46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</row>
    <row r="4556" spans="1:26" x14ac:dyDescent="0.25">
      <c r="A4556" s="76"/>
      <c r="B4556" s="96"/>
      <c r="C4556" s="46"/>
      <c r="D4556" s="46"/>
      <c r="E4556" s="46"/>
      <c r="F4556" s="46"/>
      <c r="G4556" s="46"/>
      <c r="H4556" s="46"/>
      <c r="I4556" s="46"/>
      <c r="J4556" s="46"/>
      <c r="K4556" s="46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</row>
    <row r="4557" spans="1:26" x14ac:dyDescent="0.25">
      <c r="A4557" s="76"/>
      <c r="B4557" s="96"/>
      <c r="C4557" s="46"/>
      <c r="D4557" s="46"/>
      <c r="E4557" s="46"/>
      <c r="F4557" s="46"/>
      <c r="G4557" s="46"/>
      <c r="H4557" s="46"/>
      <c r="I4557" s="46"/>
      <c r="J4557" s="46"/>
      <c r="K4557" s="46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</row>
    <row r="4558" spans="1:26" x14ac:dyDescent="0.25">
      <c r="A4558" s="76"/>
      <c r="B4558" s="96"/>
      <c r="C4558" s="46"/>
      <c r="D4558" s="46"/>
      <c r="E4558" s="46"/>
      <c r="F4558" s="46"/>
      <c r="G4558" s="46"/>
      <c r="H4558" s="46"/>
      <c r="I4558" s="46"/>
      <c r="J4558" s="46"/>
      <c r="K4558" s="46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</row>
    <row r="4559" spans="1:26" x14ac:dyDescent="0.25">
      <c r="A4559" s="76"/>
      <c r="B4559" s="96"/>
      <c r="C4559" s="46"/>
      <c r="D4559" s="46"/>
      <c r="E4559" s="46"/>
      <c r="F4559" s="46"/>
      <c r="G4559" s="46"/>
      <c r="H4559" s="46"/>
      <c r="I4559" s="46"/>
      <c r="J4559" s="46"/>
      <c r="K4559" s="46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</row>
    <row r="4560" spans="1:26" x14ac:dyDescent="0.25">
      <c r="A4560" s="76"/>
      <c r="B4560" s="96"/>
      <c r="C4560" s="46"/>
      <c r="D4560" s="46"/>
      <c r="E4560" s="46"/>
      <c r="F4560" s="46"/>
      <c r="G4560" s="46"/>
      <c r="H4560" s="46"/>
      <c r="I4560" s="46"/>
      <c r="J4560" s="46"/>
      <c r="K4560" s="46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</row>
    <row r="4561" spans="1:26" x14ac:dyDescent="0.25">
      <c r="A4561" s="76"/>
      <c r="B4561" s="96"/>
      <c r="C4561" s="46"/>
      <c r="D4561" s="46"/>
      <c r="E4561" s="46"/>
      <c r="F4561" s="46"/>
      <c r="G4561" s="46"/>
      <c r="H4561" s="46"/>
      <c r="I4561" s="46"/>
      <c r="J4561" s="46"/>
      <c r="K4561" s="46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</row>
    <row r="4562" spans="1:26" x14ac:dyDescent="0.25">
      <c r="A4562" s="76"/>
      <c r="B4562" s="96"/>
      <c r="C4562" s="46"/>
      <c r="D4562" s="46"/>
      <c r="E4562" s="46"/>
      <c r="F4562" s="46"/>
      <c r="G4562" s="46"/>
      <c r="H4562" s="46"/>
      <c r="I4562" s="46"/>
      <c r="J4562" s="46"/>
      <c r="K4562" s="46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</row>
    <row r="4563" spans="1:26" x14ac:dyDescent="0.25">
      <c r="A4563" s="76"/>
      <c r="B4563" s="96"/>
      <c r="C4563" s="46"/>
      <c r="D4563" s="46"/>
      <c r="E4563" s="46"/>
      <c r="F4563" s="46"/>
      <c r="G4563" s="46"/>
      <c r="H4563" s="46"/>
      <c r="I4563" s="46"/>
      <c r="J4563" s="46"/>
      <c r="K4563" s="46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</row>
    <row r="4564" spans="1:26" x14ac:dyDescent="0.25">
      <c r="A4564" s="76"/>
      <c r="B4564" s="96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</row>
    <row r="4565" spans="1:26" x14ac:dyDescent="0.25">
      <c r="A4565" s="76"/>
      <c r="B4565" s="96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</row>
    <row r="4566" spans="1:26" x14ac:dyDescent="0.25">
      <c r="A4566" s="76"/>
      <c r="B4566" s="96"/>
      <c r="C4566" s="46"/>
      <c r="D4566" s="46"/>
      <c r="E4566" s="46"/>
      <c r="F4566" s="46"/>
      <c r="G4566" s="46"/>
      <c r="H4566" s="46"/>
      <c r="I4566" s="46"/>
      <c r="J4566" s="46"/>
      <c r="K4566" s="46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</row>
    <row r="4567" spans="1:26" x14ac:dyDescent="0.25">
      <c r="A4567" s="76"/>
      <c r="B4567" s="96"/>
      <c r="C4567" s="46"/>
      <c r="D4567" s="46"/>
      <c r="E4567" s="46"/>
      <c r="F4567" s="46"/>
      <c r="G4567" s="46"/>
      <c r="H4567" s="46"/>
      <c r="I4567" s="46"/>
      <c r="J4567" s="46"/>
      <c r="K4567" s="46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</row>
    <row r="4568" spans="1:26" x14ac:dyDescent="0.25">
      <c r="A4568" s="76"/>
      <c r="B4568" s="96"/>
      <c r="C4568" s="46"/>
      <c r="D4568" s="46"/>
      <c r="E4568" s="46"/>
      <c r="F4568" s="46"/>
      <c r="G4568" s="46"/>
      <c r="H4568" s="46"/>
      <c r="I4568" s="46"/>
      <c r="J4568" s="46"/>
      <c r="K4568" s="46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</row>
    <row r="4569" spans="1:26" x14ac:dyDescent="0.25">
      <c r="A4569" s="76"/>
      <c r="B4569" s="96"/>
      <c r="C4569" s="46"/>
      <c r="D4569" s="46"/>
      <c r="E4569" s="46"/>
      <c r="F4569" s="46"/>
      <c r="G4569" s="46"/>
      <c r="H4569" s="46"/>
      <c r="I4569" s="46"/>
      <c r="J4569" s="46"/>
      <c r="K4569" s="46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</row>
    <row r="4570" spans="1:26" x14ac:dyDescent="0.25">
      <c r="A4570" s="76"/>
      <c r="B4570" s="96"/>
      <c r="C4570" s="46"/>
      <c r="D4570" s="46"/>
      <c r="E4570" s="46"/>
      <c r="F4570" s="46"/>
      <c r="G4570" s="46"/>
      <c r="H4570" s="46"/>
      <c r="I4570" s="46"/>
      <c r="J4570" s="46"/>
      <c r="K4570" s="46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</row>
    <row r="4571" spans="1:26" x14ac:dyDescent="0.25">
      <c r="A4571" s="76"/>
      <c r="B4571" s="96"/>
      <c r="C4571" s="46"/>
      <c r="D4571" s="46"/>
      <c r="E4571" s="46"/>
      <c r="F4571" s="46"/>
      <c r="G4571" s="46"/>
      <c r="H4571" s="46"/>
      <c r="I4571" s="46"/>
      <c r="J4571" s="46"/>
      <c r="K4571" s="46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</row>
    <row r="4572" spans="1:26" x14ac:dyDescent="0.25">
      <c r="A4572" s="76"/>
      <c r="B4572" s="96"/>
      <c r="C4572" s="46"/>
      <c r="D4572" s="46"/>
      <c r="E4572" s="46"/>
      <c r="F4572" s="46"/>
      <c r="G4572" s="46"/>
      <c r="H4572" s="46"/>
      <c r="I4572" s="46"/>
      <c r="J4572" s="46"/>
      <c r="K4572" s="46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</row>
    <row r="4573" spans="1:26" x14ac:dyDescent="0.25">
      <c r="A4573" s="76"/>
      <c r="B4573" s="96"/>
      <c r="C4573" s="46"/>
      <c r="D4573" s="46"/>
      <c r="E4573" s="46"/>
      <c r="F4573" s="46"/>
      <c r="G4573" s="46"/>
      <c r="H4573" s="46"/>
      <c r="I4573" s="46"/>
      <c r="J4573" s="46"/>
      <c r="K4573" s="46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</row>
    <row r="4574" spans="1:26" x14ac:dyDescent="0.25">
      <c r="A4574" s="76"/>
      <c r="B4574" s="96"/>
      <c r="C4574" s="46"/>
      <c r="D4574" s="46"/>
      <c r="E4574" s="46"/>
      <c r="F4574" s="46"/>
      <c r="G4574" s="46"/>
      <c r="H4574" s="46"/>
      <c r="I4574" s="46"/>
      <c r="J4574" s="46"/>
      <c r="K4574" s="46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</row>
    <row r="4575" spans="1:26" x14ac:dyDescent="0.25">
      <c r="A4575" s="76"/>
      <c r="B4575" s="96"/>
      <c r="C4575" s="46"/>
      <c r="D4575" s="46"/>
      <c r="E4575" s="46"/>
      <c r="F4575" s="46"/>
      <c r="G4575" s="46"/>
      <c r="H4575" s="46"/>
      <c r="I4575" s="46"/>
      <c r="J4575" s="46"/>
      <c r="K4575" s="46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</row>
    <row r="4576" spans="1:26" x14ac:dyDescent="0.25">
      <c r="A4576" s="76"/>
      <c r="B4576" s="96"/>
      <c r="C4576" s="46"/>
      <c r="D4576" s="46"/>
      <c r="E4576" s="46"/>
      <c r="F4576" s="46"/>
      <c r="G4576" s="46"/>
      <c r="H4576" s="46"/>
      <c r="I4576" s="46"/>
      <c r="J4576" s="46"/>
      <c r="K4576" s="46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</row>
    <row r="4577" spans="1:26" x14ac:dyDescent="0.25">
      <c r="A4577" s="76"/>
      <c r="B4577" s="96"/>
      <c r="C4577" s="46"/>
      <c r="D4577" s="46"/>
      <c r="E4577" s="46"/>
      <c r="F4577" s="46"/>
      <c r="G4577" s="46"/>
      <c r="H4577" s="46"/>
      <c r="I4577" s="46"/>
      <c r="J4577" s="46"/>
      <c r="K4577" s="46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</row>
    <row r="4578" spans="1:26" x14ac:dyDescent="0.25">
      <c r="A4578" s="76"/>
      <c r="B4578" s="96"/>
      <c r="C4578" s="46"/>
      <c r="D4578" s="46"/>
      <c r="E4578" s="46"/>
      <c r="F4578" s="46"/>
      <c r="G4578" s="46"/>
      <c r="H4578" s="46"/>
      <c r="I4578" s="46"/>
      <c r="J4578" s="46"/>
      <c r="K4578" s="46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</row>
    <row r="4579" spans="1:26" x14ac:dyDescent="0.25">
      <c r="A4579" s="76"/>
      <c r="B4579" s="96"/>
      <c r="C4579" s="46"/>
      <c r="D4579" s="46"/>
      <c r="E4579" s="46"/>
      <c r="F4579" s="46"/>
      <c r="G4579" s="46"/>
      <c r="H4579" s="46"/>
      <c r="I4579" s="46"/>
      <c r="J4579" s="46"/>
      <c r="K4579" s="46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</row>
    <row r="4580" spans="1:26" x14ac:dyDescent="0.25">
      <c r="A4580" s="76"/>
      <c r="B4580" s="96"/>
      <c r="C4580" s="46"/>
      <c r="D4580" s="46"/>
      <c r="E4580" s="46"/>
      <c r="F4580" s="46"/>
      <c r="G4580" s="46"/>
      <c r="H4580" s="46"/>
      <c r="I4580" s="46"/>
      <c r="J4580" s="46"/>
      <c r="K4580" s="46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</row>
    <row r="4581" spans="1:26" x14ac:dyDescent="0.25">
      <c r="A4581" s="76"/>
      <c r="B4581" s="96"/>
      <c r="C4581" s="46"/>
      <c r="D4581" s="46"/>
      <c r="E4581" s="46"/>
      <c r="F4581" s="46"/>
      <c r="G4581" s="46"/>
      <c r="H4581" s="46"/>
      <c r="I4581" s="46"/>
      <c r="J4581" s="46"/>
      <c r="K4581" s="46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</row>
    <row r="4582" spans="1:26" x14ac:dyDescent="0.25">
      <c r="A4582" s="76"/>
      <c r="B4582" s="96"/>
      <c r="C4582" s="46"/>
      <c r="D4582" s="46"/>
      <c r="E4582" s="46"/>
      <c r="F4582" s="46"/>
      <c r="G4582" s="46"/>
      <c r="H4582" s="46"/>
      <c r="I4582" s="46"/>
      <c r="J4582" s="46"/>
      <c r="K4582" s="46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</row>
    <row r="4583" spans="1:26" x14ac:dyDescent="0.25">
      <c r="A4583" s="76"/>
      <c r="B4583" s="96"/>
      <c r="C4583" s="46"/>
      <c r="D4583" s="46"/>
      <c r="E4583" s="46"/>
      <c r="F4583" s="46"/>
      <c r="G4583" s="46"/>
      <c r="H4583" s="46"/>
      <c r="I4583" s="46"/>
      <c r="J4583" s="46"/>
      <c r="K4583" s="46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</row>
    <row r="4584" spans="1:26" x14ac:dyDescent="0.25">
      <c r="A4584" s="76"/>
      <c r="B4584" s="96"/>
      <c r="C4584" s="46"/>
      <c r="D4584" s="46"/>
      <c r="E4584" s="46"/>
      <c r="F4584" s="46"/>
      <c r="G4584" s="46"/>
      <c r="H4584" s="46"/>
      <c r="I4584" s="46"/>
      <c r="J4584" s="46"/>
      <c r="K4584" s="46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</row>
    <row r="4585" spans="1:26" x14ac:dyDescent="0.25">
      <c r="A4585" s="76"/>
      <c r="B4585" s="96"/>
      <c r="C4585" s="46"/>
      <c r="D4585" s="46"/>
      <c r="E4585" s="46"/>
      <c r="F4585" s="46"/>
      <c r="G4585" s="46"/>
      <c r="H4585" s="46"/>
      <c r="I4585" s="46"/>
      <c r="J4585" s="46"/>
      <c r="K4585" s="46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</row>
    <row r="4586" spans="1:26" x14ac:dyDescent="0.25">
      <c r="A4586" s="76"/>
      <c r="B4586" s="96"/>
      <c r="C4586" s="46"/>
      <c r="D4586" s="46"/>
      <c r="E4586" s="46"/>
      <c r="F4586" s="46"/>
      <c r="G4586" s="46"/>
      <c r="H4586" s="46"/>
      <c r="I4586" s="46"/>
      <c r="J4586" s="46"/>
      <c r="K4586" s="46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</row>
    <row r="4587" spans="1:26" x14ac:dyDescent="0.25">
      <c r="A4587" s="76"/>
      <c r="B4587" s="96"/>
      <c r="C4587" s="46"/>
      <c r="D4587" s="46"/>
      <c r="E4587" s="46"/>
      <c r="F4587" s="46"/>
      <c r="G4587" s="46"/>
      <c r="H4587" s="46"/>
      <c r="I4587" s="46"/>
      <c r="J4587" s="46"/>
      <c r="K4587" s="46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</row>
    <row r="4588" spans="1:26" x14ac:dyDescent="0.25">
      <c r="A4588" s="76"/>
      <c r="B4588" s="96"/>
      <c r="C4588" s="46"/>
      <c r="D4588" s="46"/>
      <c r="E4588" s="46"/>
      <c r="F4588" s="46"/>
      <c r="G4588" s="46"/>
      <c r="H4588" s="46"/>
      <c r="I4588" s="46"/>
      <c r="J4588" s="46"/>
      <c r="K4588" s="46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</row>
    <row r="4589" spans="1:26" x14ac:dyDescent="0.25">
      <c r="A4589" s="76"/>
      <c r="B4589" s="96"/>
      <c r="C4589" s="46"/>
      <c r="D4589" s="46"/>
      <c r="E4589" s="46"/>
      <c r="F4589" s="46"/>
      <c r="G4589" s="46"/>
      <c r="H4589" s="46"/>
      <c r="I4589" s="46"/>
      <c r="J4589" s="46"/>
      <c r="K4589" s="46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</row>
    <row r="4590" spans="1:26" x14ac:dyDescent="0.25">
      <c r="A4590" s="76"/>
      <c r="B4590" s="96"/>
      <c r="C4590" s="46"/>
      <c r="D4590" s="46"/>
      <c r="E4590" s="46"/>
      <c r="F4590" s="46"/>
      <c r="G4590" s="46"/>
      <c r="H4590" s="46"/>
      <c r="I4590" s="46"/>
      <c r="J4590" s="46"/>
      <c r="K4590" s="46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</row>
    <row r="4591" spans="1:26" x14ac:dyDescent="0.25">
      <c r="A4591" s="76"/>
      <c r="B4591" s="96"/>
      <c r="C4591" s="46"/>
      <c r="D4591" s="46"/>
      <c r="E4591" s="46"/>
      <c r="F4591" s="46"/>
      <c r="G4591" s="46"/>
      <c r="H4591" s="46"/>
      <c r="I4591" s="46"/>
      <c r="J4591" s="46"/>
      <c r="K4591" s="46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</row>
    <row r="4592" spans="1:26" x14ac:dyDescent="0.25">
      <c r="A4592" s="76"/>
      <c r="B4592" s="96"/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</row>
    <row r="4593" spans="1:26" x14ac:dyDescent="0.25">
      <c r="A4593" s="76"/>
      <c r="B4593" s="96"/>
      <c r="C4593" s="46"/>
      <c r="D4593" s="46"/>
      <c r="E4593" s="46"/>
      <c r="F4593" s="46"/>
      <c r="G4593" s="46"/>
      <c r="H4593" s="46"/>
      <c r="I4593" s="46"/>
      <c r="J4593" s="46"/>
      <c r="K4593" s="46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</row>
    <row r="4594" spans="1:26" x14ac:dyDescent="0.25">
      <c r="A4594" s="76"/>
      <c r="B4594" s="96"/>
      <c r="C4594" s="46"/>
      <c r="D4594" s="46"/>
      <c r="E4594" s="46"/>
      <c r="F4594" s="46"/>
      <c r="G4594" s="46"/>
      <c r="H4594" s="46"/>
      <c r="I4594" s="46"/>
      <c r="J4594" s="46"/>
      <c r="K4594" s="46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</row>
    <row r="4595" spans="1:26" x14ac:dyDescent="0.25">
      <c r="A4595" s="76"/>
      <c r="B4595" s="96"/>
      <c r="C4595" s="46"/>
      <c r="D4595" s="46"/>
      <c r="E4595" s="46"/>
      <c r="F4595" s="46"/>
      <c r="G4595" s="46"/>
      <c r="H4595" s="46"/>
      <c r="I4595" s="46"/>
      <c r="J4595" s="46"/>
      <c r="K4595" s="46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</row>
    <row r="4596" spans="1:26" x14ac:dyDescent="0.25">
      <c r="A4596" s="76"/>
      <c r="B4596" s="96"/>
      <c r="C4596" s="46"/>
      <c r="D4596" s="46"/>
      <c r="E4596" s="46"/>
      <c r="F4596" s="46"/>
      <c r="G4596" s="46"/>
      <c r="H4596" s="46"/>
      <c r="I4596" s="46"/>
      <c r="J4596" s="46"/>
      <c r="K4596" s="46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</row>
    <row r="4597" spans="1:26" x14ac:dyDescent="0.25">
      <c r="A4597" s="76"/>
      <c r="B4597" s="96"/>
      <c r="C4597" s="46"/>
      <c r="D4597" s="46"/>
      <c r="E4597" s="46"/>
      <c r="F4597" s="46"/>
      <c r="G4597" s="46"/>
      <c r="H4597" s="46"/>
      <c r="I4597" s="46"/>
      <c r="J4597" s="46"/>
      <c r="K4597" s="46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</row>
    <row r="4598" spans="1:26" x14ac:dyDescent="0.25">
      <c r="A4598" s="76"/>
      <c r="B4598" s="96"/>
      <c r="C4598" s="46"/>
      <c r="D4598" s="46"/>
      <c r="E4598" s="46"/>
      <c r="F4598" s="46"/>
      <c r="G4598" s="46"/>
      <c r="H4598" s="46"/>
      <c r="I4598" s="46"/>
      <c r="J4598" s="46"/>
      <c r="K4598" s="46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</row>
    <row r="4599" spans="1:26" x14ac:dyDescent="0.25">
      <c r="A4599" s="76"/>
      <c r="B4599" s="96"/>
      <c r="C4599" s="46"/>
      <c r="D4599" s="46"/>
      <c r="E4599" s="46"/>
      <c r="F4599" s="46"/>
      <c r="G4599" s="46"/>
      <c r="H4599" s="46"/>
      <c r="I4599" s="46"/>
      <c r="J4599" s="46"/>
      <c r="K4599" s="46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</row>
    <row r="4600" spans="1:26" x14ac:dyDescent="0.25">
      <c r="A4600" s="76"/>
      <c r="B4600" s="96"/>
      <c r="C4600" s="46"/>
      <c r="D4600" s="46"/>
      <c r="E4600" s="46"/>
      <c r="F4600" s="46"/>
      <c r="G4600" s="46"/>
      <c r="H4600" s="46"/>
      <c r="I4600" s="46"/>
      <c r="J4600" s="46"/>
      <c r="K4600" s="46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</row>
    <row r="4601" spans="1:26" x14ac:dyDescent="0.25">
      <c r="A4601" s="76"/>
      <c r="B4601" s="96"/>
      <c r="C4601" s="46"/>
      <c r="D4601" s="46"/>
      <c r="E4601" s="46"/>
      <c r="F4601" s="46"/>
      <c r="G4601" s="46"/>
      <c r="H4601" s="46"/>
      <c r="I4601" s="46"/>
      <c r="J4601" s="46"/>
      <c r="K4601" s="46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</row>
    <row r="4602" spans="1:26" x14ac:dyDescent="0.25">
      <c r="A4602" s="76"/>
      <c r="B4602" s="96"/>
      <c r="C4602" s="46"/>
      <c r="D4602" s="46"/>
      <c r="E4602" s="46"/>
      <c r="F4602" s="46"/>
      <c r="G4602" s="46"/>
      <c r="H4602" s="46"/>
      <c r="I4602" s="46"/>
      <c r="J4602" s="46"/>
      <c r="K4602" s="46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</row>
    <row r="4603" spans="1:26" x14ac:dyDescent="0.25">
      <c r="A4603" s="76"/>
      <c r="B4603" s="96"/>
      <c r="C4603" s="46"/>
      <c r="D4603" s="46"/>
      <c r="E4603" s="46"/>
      <c r="F4603" s="46"/>
      <c r="G4603" s="46"/>
      <c r="H4603" s="46"/>
      <c r="I4603" s="46"/>
      <c r="J4603" s="46"/>
      <c r="K4603" s="46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</row>
    <row r="4604" spans="1:26" x14ac:dyDescent="0.25">
      <c r="A4604" s="76"/>
      <c r="B4604" s="96"/>
      <c r="C4604" s="46"/>
      <c r="D4604" s="46"/>
      <c r="E4604" s="46"/>
      <c r="F4604" s="46"/>
      <c r="G4604" s="46"/>
      <c r="H4604" s="46"/>
      <c r="I4604" s="46"/>
      <c r="J4604" s="46"/>
      <c r="K4604" s="46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</row>
    <row r="4605" spans="1:26" x14ac:dyDescent="0.25">
      <c r="A4605" s="76"/>
      <c r="B4605" s="96"/>
      <c r="C4605" s="46"/>
      <c r="D4605" s="46"/>
      <c r="E4605" s="46"/>
      <c r="F4605" s="46"/>
      <c r="G4605" s="46"/>
      <c r="H4605" s="46"/>
      <c r="I4605" s="46"/>
      <c r="J4605" s="46"/>
      <c r="K4605" s="46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</row>
    <row r="4606" spans="1:26" x14ac:dyDescent="0.25">
      <c r="A4606" s="76"/>
      <c r="B4606" s="96"/>
      <c r="C4606" s="46"/>
      <c r="D4606" s="46"/>
      <c r="E4606" s="46"/>
      <c r="F4606" s="46"/>
      <c r="G4606" s="46"/>
      <c r="H4606" s="46"/>
      <c r="I4606" s="46"/>
      <c r="J4606" s="46"/>
      <c r="K4606" s="46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</row>
    <row r="4607" spans="1:26" x14ac:dyDescent="0.25">
      <c r="A4607" s="76"/>
      <c r="B4607" s="96"/>
      <c r="C4607" s="46"/>
      <c r="D4607" s="46"/>
      <c r="E4607" s="46"/>
      <c r="F4607" s="46"/>
      <c r="G4607" s="46"/>
      <c r="H4607" s="46"/>
      <c r="I4607" s="46"/>
      <c r="J4607" s="46"/>
      <c r="K4607" s="46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</row>
    <row r="4608" spans="1:26" x14ac:dyDescent="0.25">
      <c r="A4608" s="76"/>
      <c r="B4608" s="96"/>
      <c r="C4608" s="46"/>
      <c r="D4608" s="46"/>
      <c r="E4608" s="46"/>
      <c r="F4608" s="46"/>
      <c r="G4608" s="46"/>
      <c r="H4608" s="46"/>
      <c r="I4608" s="46"/>
      <c r="J4608" s="46"/>
      <c r="K4608" s="46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</row>
    <row r="4609" spans="1:26" x14ac:dyDescent="0.25">
      <c r="A4609" s="76"/>
      <c r="B4609" s="96"/>
      <c r="C4609" s="46"/>
      <c r="D4609" s="46"/>
      <c r="E4609" s="46"/>
      <c r="F4609" s="46"/>
      <c r="G4609" s="46"/>
      <c r="H4609" s="46"/>
      <c r="I4609" s="46"/>
      <c r="J4609" s="46"/>
      <c r="K4609" s="46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</row>
    <row r="4610" spans="1:26" x14ac:dyDescent="0.25">
      <c r="A4610" s="76"/>
      <c r="B4610" s="96"/>
      <c r="C4610" s="46"/>
      <c r="D4610" s="46"/>
      <c r="E4610" s="46"/>
      <c r="F4610" s="46"/>
      <c r="G4610" s="46"/>
      <c r="H4610" s="46"/>
      <c r="I4610" s="46"/>
      <c r="J4610" s="46"/>
      <c r="K4610" s="46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</row>
    <row r="4611" spans="1:26" x14ac:dyDescent="0.25">
      <c r="A4611" s="76"/>
      <c r="B4611" s="96"/>
      <c r="C4611" s="46"/>
      <c r="D4611" s="46"/>
      <c r="E4611" s="46"/>
      <c r="F4611" s="46"/>
      <c r="G4611" s="46"/>
      <c r="H4611" s="46"/>
      <c r="I4611" s="46"/>
      <c r="J4611" s="46"/>
      <c r="K4611" s="46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</row>
    <row r="4612" spans="1:26" x14ac:dyDescent="0.25">
      <c r="A4612" s="76"/>
      <c r="B4612" s="96"/>
      <c r="C4612" s="46"/>
      <c r="D4612" s="46"/>
      <c r="E4612" s="46"/>
      <c r="F4612" s="46"/>
      <c r="G4612" s="46"/>
      <c r="H4612" s="46"/>
      <c r="I4612" s="46"/>
      <c r="J4612" s="46"/>
      <c r="K4612" s="46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</row>
    <row r="4613" spans="1:26" x14ac:dyDescent="0.25">
      <c r="A4613" s="76"/>
      <c r="B4613" s="96"/>
      <c r="C4613" s="46"/>
      <c r="D4613" s="46"/>
      <c r="E4613" s="46"/>
      <c r="F4613" s="46"/>
      <c r="G4613" s="46"/>
      <c r="H4613" s="46"/>
      <c r="I4613" s="46"/>
      <c r="J4613" s="46"/>
      <c r="K4613" s="46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</row>
    <row r="4614" spans="1:26" x14ac:dyDescent="0.25">
      <c r="A4614" s="76"/>
      <c r="B4614" s="96"/>
      <c r="C4614" s="46"/>
      <c r="D4614" s="46"/>
      <c r="E4614" s="46"/>
      <c r="F4614" s="46"/>
      <c r="G4614" s="46"/>
      <c r="H4614" s="46"/>
      <c r="I4614" s="46"/>
      <c r="J4614" s="46"/>
      <c r="K4614" s="46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</row>
    <row r="4615" spans="1:26" x14ac:dyDescent="0.25">
      <c r="A4615" s="76"/>
      <c r="B4615" s="96"/>
      <c r="C4615" s="46"/>
      <c r="D4615" s="46"/>
      <c r="E4615" s="46"/>
      <c r="F4615" s="46"/>
      <c r="G4615" s="46"/>
      <c r="H4615" s="46"/>
      <c r="I4615" s="46"/>
      <c r="J4615" s="46"/>
      <c r="K4615" s="46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</row>
    <row r="4616" spans="1:26" x14ac:dyDescent="0.25">
      <c r="A4616" s="76"/>
      <c r="B4616" s="96"/>
      <c r="C4616" s="46"/>
      <c r="D4616" s="46"/>
      <c r="E4616" s="46"/>
      <c r="F4616" s="46"/>
      <c r="G4616" s="46"/>
      <c r="H4616" s="46"/>
      <c r="I4616" s="46"/>
      <c r="J4616" s="46"/>
      <c r="K4616" s="46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</row>
    <row r="4617" spans="1:26" x14ac:dyDescent="0.25">
      <c r="A4617" s="76"/>
      <c r="B4617" s="96"/>
      <c r="C4617" s="46"/>
      <c r="D4617" s="46"/>
      <c r="E4617" s="46"/>
      <c r="F4617" s="46"/>
      <c r="G4617" s="46"/>
      <c r="H4617" s="46"/>
      <c r="I4617" s="46"/>
      <c r="J4617" s="46"/>
      <c r="K4617" s="46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</row>
    <row r="4618" spans="1:26" x14ac:dyDescent="0.25">
      <c r="A4618" s="76"/>
      <c r="B4618" s="96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</row>
    <row r="4619" spans="1:26" x14ac:dyDescent="0.25">
      <c r="A4619" s="76"/>
      <c r="B4619" s="96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</row>
    <row r="4620" spans="1:26" x14ac:dyDescent="0.25">
      <c r="A4620" s="76"/>
      <c r="B4620" s="96"/>
      <c r="C4620" s="46"/>
      <c r="D4620" s="46"/>
      <c r="E4620" s="46"/>
      <c r="F4620" s="46"/>
      <c r="G4620" s="46"/>
      <c r="H4620" s="46"/>
      <c r="I4620" s="46"/>
      <c r="J4620" s="46"/>
      <c r="K4620" s="46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</row>
    <row r="4621" spans="1:26" x14ac:dyDescent="0.25">
      <c r="A4621" s="76"/>
      <c r="B4621" s="96"/>
      <c r="C4621" s="46"/>
      <c r="D4621" s="46"/>
      <c r="E4621" s="46"/>
      <c r="F4621" s="46"/>
      <c r="G4621" s="46"/>
      <c r="H4621" s="46"/>
      <c r="I4621" s="46"/>
      <c r="J4621" s="46"/>
      <c r="K4621" s="46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</row>
    <row r="4622" spans="1:26" x14ac:dyDescent="0.25">
      <c r="A4622" s="76"/>
      <c r="B4622" s="96"/>
      <c r="C4622" s="46"/>
      <c r="D4622" s="46"/>
      <c r="E4622" s="46"/>
      <c r="F4622" s="46"/>
      <c r="G4622" s="46"/>
      <c r="H4622" s="46"/>
      <c r="I4622" s="46"/>
      <c r="J4622" s="46"/>
      <c r="K4622" s="46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</row>
    <row r="4623" spans="1:26" x14ac:dyDescent="0.25">
      <c r="A4623" s="76"/>
      <c r="B4623" s="96"/>
      <c r="C4623" s="46"/>
      <c r="D4623" s="46"/>
      <c r="E4623" s="46"/>
      <c r="F4623" s="46"/>
      <c r="G4623" s="46"/>
      <c r="H4623" s="46"/>
      <c r="I4623" s="46"/>
      <c r="J4623" s="46"/>
      <c r="K4623" s="46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</row>
    <row r="4624" spans="1:26" x14ac:dyDescent="0.25">
      <c r="A4624" s="76"/>
      <c r="B4624" s="96"/>
      <c r="C4624" s="46"/>
      <c r="D4624" s="46"/>
      <c r="E4624" s="46"/>
      <c r="F4624" s="46"/>
      <c r="G4624" s="46"/>
      <c r="H4624" s="46"/>
      <c r="I4624" s="46"/>
      <c r="J4624" s="46"/>
      <c r="K4624" s="46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</row>
    <row r="4625" spans="1:26" x14ac:dyDescent="0.25">
      <c r="A4625" s="76"/>
      <c r="B4625" s="96"/>
      <c r="C4625" s="46"/>
      <c r="D4625" s="46"/>
      <c r="E4625" s="46"/>
      <c r="F4625" s="46"/>
      <c r="G4625" s="46"/>
      <c r="H4625" s="46"/>
      <c r="I4625" s="46"/>
      <c r="J4625" s="46"/>
      <c r="K4625" s="46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</row>
    <row r="4626" spans="1:26" x14ac:dyDescent="0.25">
      <c r="A4626" s="76"/>
      <c r="B4626" s="96"/>
      <c r="C4626" s="46"/>
      <c r="D4626" s="46"/>
      <c r="E4626" s="46"/>
      <c r="F4626" s="46"/>
      <c r="G4626" s="46"/>
      <c r="H4626" s="46"/>
      <c r="I4626" s="46"/>
      <c r="J4626" s="46"/>
      <c r="K4626" s="46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</row>
    <row r="4627" spans="1:26" x14ac:dyDescent="0.25">
      <c r="A4627" s="76"/>
      <c r="B4627" s="96"/>
      <c r="C4627" s="46"/>
      <c r="D4627" s="46"/>
      <c r="E4627" s="46"/>
      <c r="F4627" s="46"/>
      <c r="G4627" s="46"/>
      <c r="H4627" s="46"/>
      <c r="I4627" s="46"/>
      <c r="J4627" s="46"/>
      <c r="K4627" s="46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</row>
    <row r="4628" spans="1:26" x14ac:dyDescent="0.25">
      <c r="A4628" s="76"/>
      <c r="B4628" s="96"/>
      <c r="C4628" s="46"/>
      <c r="D4628" s="46"/>
      <c r="E4628" s="46"/>
      <c r="F4628" s="46"/>
      <c r="G4628" s="46"/>
      <c r="H4628" s="46"/>
      <c r="I4628" s="46"/>
      <c r="J4628" s="46"/>
      <c r="K4628" s="46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</row>
    <row r="4629" spans="1:26" x14ac:dyDescent="0.25">
      <c r="A4629" s="76"/>
      <c r="B4629" s="96"/>
      <c r="C4629" s="46"/>
      <c r="D4629" s="46"/>
      <c r="E4629" s="46"/>
      <c r="F4629" s="46"/>
      <c r="G4629" s="46"/>
      <c r="H4629" s="46"/>
      <c r="I4629" s="46"/>
      <c r="J4629" s="46"/>
      <c r="K4629" s="46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</row>
    <row r="4630" spans="1:26" x14ac:dyDescent="0.25">
      <c r="A4630" s="76"/>
      <c r="B4630" s="96"/>
      <c r="C4630" s="46"/>
      <c r="D4630" s="46"/>
      <c r="E4630" s="46"/>
      <c r="F4630" s="46"/>
      <c r="G4630" s="46"/>
      <c r="H4630" s="46"/>
      <c r="I4630" s="46"/>
      <c r="J4630" s="46"/>
      <c r="K4630" s="46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</row>
    <row r="4631" spans="1:26" x14ac:dyDescent="0.25">
      <c r="A4631" s="76"/>
      <c r="B4631" s="96"/>
      <c r="C4631" s="46"/>
      <c r="D4631" s="46"/>
      <c r="E4631" s="46"/>
      <c r="F4631" s="46"/>
      <c r="G4631" s="46"/>
      <c r="H4631" s="46"/>
      <c r="I4631" s="46"/>
      <c r="J4631" s="46"/>
      <c r="K4631" s="46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</row>
    <row r="4632" spans="1:26" x14ac:dyDescent="0.25">
      <c r="A4632" s="76"/>
      <c r="B4632" s="96"/>
      <c r="C4632" s="46"/>
      <c r="D4632" s="46"/>
      <c r="E4632" s="46"/>
      <c r="F4632" s="46"/>
      <c r="G4632" s="46"/>
      <c r="H4632" s="46"/>
      <c r="I4632" s="46"/>
      <c r="J4632" s="46"/>
      <c r="K4632" s="46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</row>
    <row r="4633" spans="1:26" x14ac:dyDescent="0.25">
      <c r="A4633" s="76"/>
      <c r="B4633" s="96"/>
      <c r="C4633" s="46"/>
      <c r="D4633" s="46"/>
      <c r="E4633" s="46"/>
      <c r="F4633" s="46"/>
      <c r="G4633" s="46"/>
      <c r="H4633" s="46"/>
      <c r="I4633" s="46"/>
      <c r="J4633" s="46"/>
      <c r="K4633" s="46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</row>
    <row r="4634" spans="1:26" x14ac:dyDescent="0.25">
      <c r="A4634" s="76"/>
      <c r="B4634" s="96"/>
      <c r="C4634" s="46"/>
      <c r="D4634" s="46"/>
      <c r="E4634" s="46"/>
      <c r="F4634" s="46"/>
      <c r="G4634" s="46"/>
      <c r="H4634" s="46"/>
      <c r="I4634" s="46"/>
      <c r="J4634" s="46"/>
      <c r="K4634" s="46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</row>
    <row r="4635" spans="1:26" x14ac:dyDescent="0.25">
      <c r="A4635" s="76"/>
      <c r="B4635" s="96"/>
      <c r="C4635" s="46"/>
      <c r="D4635" s="46"/>
      <c r="E4635" s="46"/>
      <c r="F4635" s="46"/>
      <c r="G4635" s="46"/>
      <c r="H4635" s="46"/>
      <c r="I4635" s="46"/>
      <c r="J4635" s="46"/>
      <c r="K4635" s="46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</row>
    <row r="4636" spans="1:26" x14ac:dyDescent="0.25">
      <c r="A4636" s="76"/>
      <c r="B4636" s="96"/>
      <c r="C4636" s="46"/>
      <c r="D4636" s="46"/>
      <c r="E4636" s="46"/>
      <c r="F4636" s="46"/>
      <c r="G4636" s="46"/>
      <c r="H4636" s="46"/>
      <c r="I4636" s="46"/>
      <c r="J4636" s="46"/>
      <c r="K4636" s="46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</row>
    <row r="4637" spans="1:26" x14ac:dyDescent="0.25">
      <c r="A4637" s="76"/>
      <c r="B4637" s="96"/>
      <c r="C4637" s="46"/>
      <c r="D4637" s="46"/>
      <c r="E4637" s="46"/>
      <c r="F4637" s="46"/>
      <c r="G4637" s="46"/>
      <c r="H4637" s="46"/>
      <c r="I4637" s="46"/>
      <c r="J4637" s="46"/>
      <c r="K4637" s="46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</row>
    <row r="4638" spans="1:26" x14ac:dyDescent="0.25">
      <c r="A4638" s="76"/>
      <c r="B4638" s="96"/>
      <c r="C4638" s="46"/>
      <c r="D4638" s="46"/>
      <c r="E4638" s="46"/>
      <c r="F4638" s="46"/>
      <c r="G4638" s="46"/>
      <c r="H4638" s="46"/>
      <c r="I4638" s="46"/>
      <c r="J4638" s="46"/>
      <c r="K4638" s="46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</row>
    <row r="4639" spans="1:26" x14ac:dyDescent="0.25">
      <c r="A4639" s="76"/>
      <c r="B4639" s="96"/>
      <c r="C4639" s="46"/>
      <c r="D4639" s="46"/>
      <c r="E4639" s="46"/>
      <c r="F4639" s="46"/>
      <c r="G4639" s="46"/>
      <c r="H4639" s="46"/>
      <c r="I4639" s="46"/>
      <c r="J4639" s="46"/>
      <c r="K4639" s="46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</row>
    <row r="4640" spans="1:26" x14ac:dyDescent="0.25">
      <c r="A4640" s="76"/>
      <c r="B4640" s="96"/>
      <c r="C4640" s="46"/>
      <c r="D4640" s="46"/>
      <c r="E4640" s="46"/>
      <c r="F4640" s="46"/>
      <c r="G4640" s="46"/>
      <c r="H4640" s="46"/>
      <c r="I4640" s="46"/>
      <c r="J4640" s="46"/>
      <c r="K4640" s="46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</row>
    <row r="4641" spans="1:26" x14ac:dyDescent="0.25">
      <c r="A4641" s="76"/>
      <c r="B4641" s="96"/>
      <c r="C4641" s="46"/>
      <c r="D4641" s="46"/>
      <c r="E4641" s="46"/>
      <c r="F4641" s="46"/>
      <c r="G4641" s="46"/>
      <c r="H4641" s="46"/>
      <c r="I4641" s="46"/>
      <c r="J4641" s="46"/>
      <c r="K4641" s="46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</row>
    <row r="4642" spans="1:26" x14ac:dyDescent="0.25">
      <c r="A4642" s="76"/>
      <c r="B4642" s="96"/>
      <c r="C4642" s="46"/>
      <c r="D4642" s="46"/>
      <c r="E4642" s="46"/>
      <c r="F4642" s="46"/>
      <c r="G4642" s="46"/>
      <c r="H4642" s="46"/>
      <c r="I4642" s="46"/>
      <c r="J4642" s="46"/>
      <c r="K4642" s="46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</row>
    <row r="4643" spans="1:26" x14ac:dyDescent="0.25">
      <c r="A4643" s="76"/>
      <c r="B4643" s="96"/>
      <c r="C4643" s="46"/>
      <c r="D4643" s="46"/>
      <c r="E4643" s="46"/>
      <c r="F4643" s="46"/>
      <c r="G4643" s="46"/>
      <c r="H4643" s="46"/>
      <c r="I4643" s="46"/>
      <c r="J4643" s="46"/>
      <c r="K4643" s="46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</row>
    <row r="4644" spans="1:26" x14ac:dyDescent="0.25">
      <c r="A4644" s="76"/>
      <c r="B4644" s="96"/>
      <c r="C4644" s="46"/>
      <c r="D4644" s="46"/>
      <c r="E4644" s="46"/>
      <c r="F4644" s="46"/>
      <c r="G4644" s="46"/>
      <c r="H4644" s="46"/>
      <c r="I4644" s="46"/>
      <c r="J4644" s="46"/>
      <c r="K4644" s="46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</row>
    <row r="4645" spans="1:26" x14ac:dyDescent="0.25">
      <c r="A4645" s="76"/>
      <c r="B4645" s="96"/>
      <c r="C4645" s="46"/>
      <c r="D4645" s="46"/>
      <c r="E4645" s="46"/>
      <c r="F4645" s="46"/>
      <c r="G4645" s="46"/>
      <c r="H4645" s="46"/>
      <c r="I4645" s="46"/>
      <c r="J4645" s="46"/>
      <c r="K4645" s="46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</row>
    <row r="4646" spans="1:26" x14ac:dyDescent="0.25">
      <c r="A4646" s="76"/>
      <c r="B4646" s="96"/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</row>
    <row r="4647" spans="1:26" x14ac:dyDescent="0.25">
      <c r="A4647" s="76"/>
      <c r="B4647" s="96"/>
      <c r="C4647" s="46"/>
      <c r="D4647" s="46"/>
      <c r="E4647" s="46"/>
      <c r="F4647" s="46"/>
      <c r="G4647" s="46"/>
      <c r="H4647" s="46"/>
      <c r="I4647" s="46"/>
      <c r="J4647" s="46"/>
      <c r="K4647" s="46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</row>
    <row r="4648" spans="1:26" x14ac:dyDescent="0.25">
      <c r="A4648" s="76"/>
      <c r="B4648" s="96"/>
      <c r="C4648" s="46"/>
      <c r="D4648" s="46"/>
      <c r="E4648" s="46"/>
      <c r="F4648" s="46"/>
      <c r="G4648" s="46"/>
      <c r="H4648" s="46"/>
      <c r="I4648" s="46"/>
      <c r="J4648" s="46"/>
      <c r="K4648" s="46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</row>
    <row r="4649" spans="1:26" x14ac:dyDescent="0.25">
      <c r="A4649" s="76"/>
      <c r="B4649" s="96"/>
      <c r="C4649" s="46"/>
      <c r="D4649" s="46"/>
      <c r="E4649" s="46"/>
      <c r="F4649" s="46"/>
      <c r="G4649" s="46"/>
      <c r="H4649" s="46"/>
      <c r="I4649" s="46"/>
      <c r="J4649" s="46"/>
      <c r="K4649" s="46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</row>
    <row r="4650" spans="1:26" x14ac:dyDescent="0.25">
      <c r="A4650" s="76"/>
      <c r="B4650" s="96"/>
      <c r="C4650" s="46"/>
      <c r="D4650" s="46"/>
      <c r="E4650" s="46"/>
      <c r="F4650" s="46"/>
      <c r="G4650" s="46"/>
      <c r="H4650" s="46"/>
      <c r="I4650" s="46"/>
      <c r="J4650" s="46"/>
      <c r="K4650" s="46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</row>
    <row r="4651" spans="1:26" x14ac:dyDescent="0.25">
      <c r="A4651" s="76"/>
      <c r="B4651" s="96"/>
      <c r="C4651" s="46"/>
      <c r="D4651" s="46"/>
      <c r="E4651" s="46"/>
      <c r="F4651" s="46"/>
      <c r="G4651" s="46"/>
      <c r="H4651" s="46"/>
      <c r="I4651" s="46"/>
      <c r="J4651" s="46"/>
      <c r="K4651" s="46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</row>
    <row r="4652" spans="1:26" x14ac:dyDescent="0.25">
      <c r="A4652" s="76"/>
      <c r="B4652" s="96"/>
      <c r="C4652" s="46"/>
      <c r="D4652" s="46"/>
      <c r="E4652" s="46"/>
      <c r="F4652" s="46"/>
      <c r="G4652" s="46"/>
      <c r="H4652" s="46"/>
      <c r="I4652" s="46"/>
      <c r="J4652" s="46"/>
      <c r="K4652" s="46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</row>
    <row r="4653" spans="1:26" x14ac:dyDescent="0.25">
      <c r="A4653" s="76"/>
      <c r="B4653" s="96"/>
      <c r="C4653" s="46"/>
      <c r="D4653" s="46"/>
      <c r="E4653" s="46"/>
      <c r="F4653" s="46"/>
      <c r="G4653" s="46"/>
      <c r="H4653" s="46"/>
      <c r="I4653" s="46"/>
      <c r="J4653" s="46"/>
      <c r="K4653" s="46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</row>
    <row r="4654" spans="1:26" x14ac:dyDescent="0.25">
      <c r="A4654" s="76"/>
      <c r="B4654" s="96"/>
      <c r="C4654" s="46"/>
      <c r="D4654" s="46"/>
      <c r="E4654" s="46"/>
      <c r="F4654" s="46"/>
      <c r="G4654" s="46"/>
      <c r="H4654" s="46"/>
      <c r="I4654" s="46"/>
      <c r="J4654" s="46"/>
      <c r="K4654" s="46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</row>
    <row r="4655" spans="1:26" x14ac:dyDescent="0.25">
      <c r="A4655" s="76"/>
      <c r="B4655" s="96"/>
      <c r="C4655" s="46"/>
      <c r="D4655" s="46"/>
      <c r="E4655" s="46"/>
      <c r="F4655" s="46"/>
      <c r="G4655" s="46"/>
      <c r="H4655" s="46"/>
      <c r="I4655" s="46"/>
      <c r="J4655" s="46"/>
      <c r="K4655" s="46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</row>
    <row r="4656" spans="1:26" x14ac:dyDescent="0.25">
      <c r="A4656" s="76"/>
      <c r="B4656" s="96"/>
      <c r="C4656" s="46"/>
      <c r="D4656" s="46"/>
      <c r="E4656" s="46"/>
      <c r="F4656" s="46"/>
      <c r="G4656" s="46"/>
      <c r="H4656" s="46"/>
      <c r="I4656" s="46"/>
      <c r="J4656" s="46"/>
      <c r="K4656" s="46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</row>
    <row r="4657" spans="1:26" x14ac:dyDescent="0.25">
      <c r="A4657" s="76"/>
      <c r="B4657" s="96"/>
      <c r="C4657" s="46"/>
      <c r="D4657" s="46"/>
      <c r="E4657" s="46"/>
      <c r="F4657" s="46"/>
      <c r="G4657" s="46"/>
      <c r="H4657" s="46"/>
      <c r="I4657" s="46"/>
      <c r="J4657" s="46"/>
      <c r="K4657" s="46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</row>
    <row r="4658" spans="1:26" x14ac:dyDescent="0.25">
      <c r="A4658" s="76"/>
      <c r="B4658" s="96"/>
      <c r="C4658" s="46"/>
      <c r="D4658" s="46"/>
      <c r="E4658" s="46"/>
      <c r="F4658" s="46"/>
      <c r="G4658" s="46"/>
      <c r="H4658" s="46"/>
      <c r="I4658" s="46"/>
      <c r="J4658" s="46"/>
      <c r="K4658" s="46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</row>
    <row r="4659" spans="1:26" x14ac:dyDescent="0.25">
      <c r="A4659" s="76"/>
      <c r="B4659" s="96"/>
      <c r="C4659" s="46"/>
      <c r="D4659" s="46"/>
      <c r="E4659" s="46"/>
      <c r="F4659" s="46"/>
      <c r="G4659" s="46"/>
      <c r="H4659" s="46"/>
      <c r="I4659" s="46"/>
      <c r="J4659" s="46"/>
      <c r="K4659" s="46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</row>
    <row r="4660" spans="1:26" x14ac:dyDescent="0.25">
      <c r="A4660" s="76"/>
      <c r="B4660" s="96"/>
      <c r="C4660" s="46"/>
      <c r="D4660" s="46"/>
      <c r="E4660" s="46"/>
      <c r="F4660" s="46"/>
      <c r="G4660" s="46"/>
      <c r="H4660" s="46"/>
      <c r="I4660" s="46"/>
      <c r="J4660" s="46"/>
      <c r="K4660" s="46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</row>
    <row r="4661" spans="1:26" x14ac:dyDescent="0.25">
      <c r="A4661" s="76"/>
      <c r="B4661" s="96"/>
      <c r="C4661" s="46"/>
      <c r="D4661" s="46"/>
      <c r="E4661" s="46"/>
      <c r="F4661" s="46"/>
      <c r="G4661" s="46"/>
      <c r="H4661" s="46"/>
      <c r="I4661" s="46"/>
      <c r="J4661" s="46"/>
      <c r="K4661" s="46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</row>
    <row r="4662" spans="1:26" x14ac:dyDescent="0.25">
      <c r="A4662" s="76"/>
      <c r="B4662" s="96"/>
      <c r="C4662" s="46"/>
      <c r="D4662" s="46"/>
      <c r="E4662" s="46"/>
      <c r="F4662" s="46"/>
      <c r="G4662" s="46"/>
      <c r="H4662" s="46"/>
      <c r="I4662" s="46"/>
      <c r="J4662" s="46"/>
      <c r="K4662" s="46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</row>
    <row r="4663" spans="1:26" x14ac:dyDescent="0.25">
      <c r="A4663" s="76"/>
      <c r="B4663" s="96"/>
      <c r="C4663" s="46"/>
      <c r="D4663" s="46"/>
      <c r="E4663" s="46"/>
      <c r="F4663" s="46"/>
      <c r="G4663" s="46"/>
      <c r="H4663" s="46"/>
      <c r="I4663" s="46"/>
      <c r="J4663" s="46"/>
      <c r="K4663" s="46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</row>
    <row r="4664" spans="1:26" x14ac:dyDescent="0.25">
      <c r="A4664" s="76"/>
      <c r="B4664" s="96"/>
      <c r="C4664" s="46"/>
      <c r="D4664" s="46"/>
      <c r="E4664" s="46"/>
      <c r="F4664" s="46"/>
      <c r="G4664" s="46"/>
      <c r="H4664" s="46"/>
      <c r="I4664" s="46"/>
      <c r="J4664" s="46"/>
      <c r="K4664" s="46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</row>
    <row r="4665" spans="1:26" x14ac:dyDescent="0.25">
      <c r="A4665" s="76"/>
      <c r="B4665" s="96"/>
      <c r="C4665" s="46"/>
      <c r="D4665" s="46"/>
      <c r="E4665" s="46"/>
      <c r="F4665" s="46"/>
      <c r="G4665" s="46"/>
      <c r="H4665" s="46"/>
      <c r="I4665" s="46"/>
      <c r="J4665" s="46"/>
      <c r="K4665" s="46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</row>
    <row r="4666" spans="1:26" x14ac:dyDescent="0.25">
      <c r="A4666" s="76"/>
      <c r="B4666" s="96"/>
      <c r="C4666" s="46"/>
      <c r="D4666" s="46"/>
      <c r="E4666" s="46"/>
      <c r="F4666" s="46"/>
      <c r="G4666" s="46"/>
      <c r="H4666" s="46"/>
      <c r="I4666" s="46"/>
      <c r="J4666" s="46"/>
      <c r="K4666" s="46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</row>
    <row r="4667" spans="1:26" x14ac:dyDescent="0.25">
      <c r="A4667" s="76"/>
      <c r="B4667" s="96"/>
      <c r="C4667" s="46"/>
      <c r="D4667" s="46"/>
      <c r="E4667" s="46"/>
      <c r="F4667" s="46"/>
      <c r="G4667" s="46"/>
      <c r="H4667" s="46"/>
      <c r="I4667" s="46"/>
      <c r="J4667" s="46"/>
      <c r="K4667" s="46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</row>
    <row r="4668" spans="1:26" x14ac:dyDescent="0.25">
      <c r="A4668" s="76"/>
      <c r="B4668" s="96"/>
      <c r="C4668" s="46"/>
      <c r="D4668" s="46"/>
      <c r="E4668" s="46"/>
      <c r="F4668" s="46"/>
      <c r="G4668" s="46"/>
      <c r="H4668" s="46"/>
      <c r="I4668" s="46"/>
      <c r="J4668" s="46"/>
      <c r="K4668" s="46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</row>
    <row r="4669" spans="1:26" x14ac:dyDescent="0.25">
      <c r="A4669" s="76"/>
      <c r="B4669" s="96"/>
      <c r="C4669" s="46"/>
      <c r="D4669" s="46"/>
      <c r="E4669" s="46"/>
      <c r="F4669" s="46"/>
      <c r="G4669" s="46"/>
      <c r="H4669" s="46"/>
      <c r="I4669" s="46"/>
      <c r="J4669" s="46"/>
      <c r="K4669" s="46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</row>
    <row r="4670" spans="1:26" x14ac:dyDescent="0.25">
      <c r="A4670" s="76"/>
      <c r="B4670" s="96"/>
      <c r="C4670" s="46"/>
      <c r="D4670" s="46"/>
      <c r="E4670" s="46"/>
      <c r="F4670" s="46"/>
      <c r="G4670" s="46"/>
      <c r="H4670" s="46"/>
      <c r="I4670" s="46"/>
      <c r="J4670" s="46"/>
      <c r="K4670" s="46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</row>
    <row r="4671" spans="1:26" x14ac:dyDescent="0.25">
      <c r="A4671" s="76"/>
      <c r="B4671" s="96"/>
      <c r="C4671" s="46"/>
      <c r="D4671" s="46"/>
      <c r="E4671" s="46"/>
      <c r="F4671" s="46"/>
      <c r="G4671" s="46"/>
      <c r="H4671" s="46"/>
      <c r="I4671" s="46"/>
      <c r="J4671" s="46"/>
      <c r="K4671" s="46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</row>
    <row r="4672" spans="1:26" x14ac:dyDescent="0.25">
      <c r="A4672" s="76"/>
      <c r="B4672" s="96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</row>
    <row r="4673" spans="1:26" x14ac:dyDescent="0.25">
      <c r="A4673" s="76"/>
      <c r="B4673" s="96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</row>
    <row r="4674" spans="1:26" x14ac:dyDescent="0.25">
      <c r="A4674" s="76"/>
      <c r="B4674" s="96"/>
      <c r="C4674" s="46"/>
      <c r="D4674" s="46"/>
      <c r="E4674" s="46"/>
      <c r="F4674" s="46"/>
      <c r="G4674" s="46"/>
      <c r="H4674" s="46"/>
      <c r="I4674" s="46"/>
      <c r="J4674" s="46"/>
      <c r="K4674" s="46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</row>
    <row r="4675" spans="1:26" x14ac:dyDescent="0.25">
      <c r="A4675" s="76"/>
      <c r="B4675" s="96"/>
      <c r="C4675" s="46"/>
      <c r="D4675" s="46"/>
      <c r="E4675" s="46"/>
      <c r="F4675" s="46"/>
      <c r="G4675" s="46"/>
      <c r="H4675" s="46"/>
      <c r="I4675" s="46"/>
      <c r="J4675" s="46"/>
      <c r="K4675" s="46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</row>
    <row r="4676" spans="1:26" x14ac:dyDescent="0.25">
      <c r="A4676" s="76"/>
      <c r="B4676" s="96"/>
      <c r="C4676" s="46"/>
      <c r="D4676" s="46"/>
      <c r="E4676" s="46"/>
      <c r="F4676" s="46"/>
      <c r="G4676" s="46"/>
      <c r="H4676" s="46"/>
      <c r="I4676" s="46"/>
      <c r="J4676" s="46"/>
      <c r="K4676" s="46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</row>
    <row r="4677" spans="1:26" x14ac:dyDescent="0.25">
      <c r="A4677" s="76"/>
      <c r="B4677" s="96"/>
      <c r="C4677" s="46"/>
      <c r="D4677" s="46"/>
      <c r="E4677" s="46"/>
      <c r="F4677" s="46"/>
      <c r="G4677" s="46"/>
      <c r="H4677" s="46"/>
      <c r="I4677" s="46"/>
      <c r="J4677" s="46"/>
      <c r="K4677" s="46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</row>
    <row r="4678" spans="1:26" x14ac:dyDescent="0.25">
      <c r="A4678" s="76"/>
      <c r="B4678" s="96"/>
      <c r="C4678" s="46"/>
      <c r="D4678" s="46"/>
      <c r="E4678" s="46"/>
      <c r="F4678" s="46"/>
      <c r="G4678" s="46"/>
      <c r="H4678" s="46"/>
      <c r="I4678" s="46"/>
      <c r="J4678" s="46"/>
      <c r="K4678" s="46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</row>
    <row r="4679" spans="1:26" x14ac:dyDescent="0.25">
      <c r="A4679" s="76"/>
      <c r="B4679" s="96"/>
      <c r="C4679" s="46"/>
      <c r="D4679" s="46"/>
      <c r="E4679" s="46"/>
      <c r="F4679" s="46"/>
      <c r="G4679" s="46"/>
      <c r="H4679" s="46"/>
      <c r="I4679" s="46"/>
      <c r="J4679" s="46"/>
      <c r="K4679" s="46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</row>
    <row r="4680" spans="1:26" x14ac:dyDescent="0.25">
      <c r="A4680" s="76"/>
      <c r="B4680" s="96"/>
      <c r="C4680" s="46"/>
      <c r="D4680" s="46"/>
      <c r="E4680" s="46"/>
      <c r="F4680" s="46"/>
      <c r="G4680" s="46"/>
      <c r="H4680" s="46"/>
      <c r="I4680" s="46"/>
      <c r="J4680" s="46"/>
      <c r="K4680" s="46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</row>
    <row r="4681" spans="1:26" x14ac:dyDescent="0.25">
      <c r="A4681" s="76"/>
      <c r="B4681" s="96"/>
      <c r="C4681" s="46"/>
      <c r="D4681" s="46"/>
      <c r="E4681" s="46"/>
      <c r="F4681" s="46"/>
      <c r="G4681" s="46"/>
      <c r="H4681" s="46"/>
      <c r="I4681" s="46"/>
      <c r="J4681" s="46"/>
      <c r="K4681" s="46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</row>
    <row r="4682" spans="1:26" x14ac:dyDescent="0.25">
      <c r="A4682" s="76"/>
      <c r="B4682" s="96"/>
      <c r="C4682" s="46"/>
      <c r="D4682" s="46"/>
      <c r="E4682" s="46"/>
      <c r="F4682" s="46"/>
      <c r="G4682" s="46"/>
      <c r="H4682" s="46"/>
      <c r="I4682" s="46"/>
      <c r="J4682" s="46"/>
      <c r="K4682" s="46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</row>
    <row r="4683" spans="1:26" x14ac:dyDescent="0.25">
      <c r="A4683" s="76"/>
      <c r="B4683" s="96"/>
      <c r="C4683" s="46"/>
      <c r="D4683" s="46"/>
      <c r="E4683" s="46"/>
      <c r="F4683" s="46"/>
      <c r="G4683" s="46"/>
      <c r="H4683" s="46"/>
      <c r="I4683" s="46"/>
      <c r="J4683" s="46"/>
      <c r="K4683" s="46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</row>
    <row r="4684" spans="1:26" x14ac:dyDescent="0.25">
      <c r="A4684" s="76"/>
      <c r="B4684" s="96"/>
      <c r="C4684" s="46"/>
      <c r="D4684" s="46"/>
      <c r="E4684" s="46"/>
      <c r="F4684" s="46"/>
      <c r="G4684" s="46"/>
      <c r="H4684" s="46"/>
      <c r="I4684" s="46"/>
      <c r="J4684" s="46"/>
      <c r="K4684" s="46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</row>
    <row r="4685" spans="1:26" x14ac:dyDescent="0.25">
      <c r="A4685" s="76"/>
      <c r="B4685" s="96"/>
      <c r="C4685" s="46"/>
      <c r="D4685" s="46"/>
      <c r="E4685" s="46"/>
      <c r="F4685" s="46"/>
      <c r="G4685" s="46"/>
      <c r="H4685" s="46"/>
      <c r="I4685" s="46"/>
      <c r="J4685" s="46"/>
      <c r="K4685" s="46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</row>
    <row r="4686" spans="1:26" x14ac:dyDescent="0.25">
      <c r="A4686" s="76"/>
      <c r="B4686" s="96"/>
      <c r="C4686" s="46"/>
      <c r="D4686" s="46"/>
      <c r="E4686" s="46"/>
      <c r="F4686" s="46"/>
      <c r="G4686" s="46"/>
      <c r="H4686" s="46"/>
      <c r="I4686" s="46"/>
      <c r="J4686" s="46"/>
      <c r="K4686" s="46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</row>
    <row r="4687" spans="1:26" x14ac:dyDescent="0.25">
      <c r="A4687" s="76"/>
      <c r="B4687" s="96"/>
      <c r="C4687" s="46"/>
      <c r="D4687" s="46"/>
      <c r="E4687" s="46"/>
      <c r="F4687" s="46"/>
      <c r="G4687" s="46"/>
      <c r="H4687" s="46"/>
      <c r="I4687" s="46"/>
      <c r="J4687" s="46"/>
      <c r="K4687" s="46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</row>
    <row r="4688" spans="1:26" x14ac:dyDescent="0.25">
      <c r="A4688" s="76"/>
      <c r="B4688" s="96"/>
      <c r="C4688" s="46"/>
      <c r="D4688" s="46"/>
      <c r="E4688" s="46"/>
      <c r="F4688" s="46"/>
      <c r="G4688" s="46"/>
      <c r="H4688" s="46"/>
      <c r="I4688" s="46"/>
      <c r="J4688" s="46"/>
      <c r="K4688" s="46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</row>
    <row r="4689" spans="1:26" x14ac:dyDescent="0.25">
      <c r="A4689" s="76"/>
      <c r="B4689" s="96"/>
      <c r="C4689" s="46"/>
      <c r="D4689" s="46"/>
      <c r="E4689" s="46"/>
      <c r="F4689" s="46"/>
      <c r="G4689" s="46"/>
      <c r="H4689" s="46"/>
      <c r="I4689" s="46"/>
      <c r="J4689" s="46"/>
      <c r="K4689" s="46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</row>
    <row r="4690" spans="1:26" x14ac:dyDescent="0.25">
      <c r="A4690" s="76"/>
      <c r="B4690" s="96"/>
      <c r="C4690" s="46"/>
      <c r="D4690" s="46"/>
      <c r="E4690" s="46"/>
      <c r="F4690" s="46"/>
      <c r="G4690" s="46"/>
      <c r="H4690" s="46"/>
      <c r="I4690" s="46"/>
      <c r="J4690" s="46"/>
      <c r="K4690" s="46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</row>
    <row r="4691" spans="1:26" x14ac:dyDescent="0.25">
      <c r="A4691" s="76"/>
      <c r="B4691" s="96"/>
      <c r="C4691" s="46"/>
      <c r="D4691" s="46"/>
      <c r="E4691" s="46"/>
      <c r="F4691" s="46"/>
      <c r="G4691" s="46"/>
      <c r="H4691" s="46"/>
      <c r="I4691" s="46"/>
      <c r="J4691" s="46"/>
      <c r="K4691" s="46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</row>
    <row r="4692" spans="1:26" x14ac:dyDescent="0.25">
      <c r="A4692" s="76"/>
      <c r="B4692" s="96"/>
      <c r="C4692" s="46"/>
      <c r="D4692" s="46"/>
      <c r="E4692" s="46"/>
      <c r="F4692" s="46"/>
      <c r="G4692" s="46"/>
      <c r="H4692" s="46"/>
      <c r="I4692" s="46"/>
      <c r="J4692" s="46"/>
      <c r="K4692" s="46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</row>
    <row r="4693" spans="1:26" x14ac:dyDescent="0.25">
      <c r="A4693" s="76"/>
      <c r="B4693" s="96"/>
      <c r="C4693" s="46"/>
      <c r="D4693" s="46"/>
      <c r="E4693" s="46"/>
      <c r="F4693" s="46"/>
      <c r="G4693" s="46"/>
      <c r="H4693" s="46"/>
      <c r="I4693" s="46"/>
      <c r="J4693" s="46"/>
      <c r="K4693" s="46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</row>
    <row r="4694" spans="1:26" x14ac:dyDescent="0.25">
      <c r="A4694" s="76"/>
      <c r="B4694" s="96"/>
      <c r="C4694" s="46"/>
      <c r="D4694" s="46"/>
      <c r="E4694" s="46"/>
      <c r="F4694" s="46"/>
      <c r="G4694" s="46"/>
      <c r="H4694" s="46"/>
      <c r="I4694" s="46"/>
      <c r="J4694" s="46"/>
      <c r="K4694" s="46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</row>
    <row r="4695" spans="1:26" x14ac:dyDescent="0.25">
      <c r="A4695" s="76"/>
      <c r="B4695" s="96"/>
      <c r="C4695" s="46"/>
      <c r="D4695" s="46"/>
      <c r="E4695" s="46"/>
      <c r="F4695" s="46"/>
      <c r="G4695" s="46"/>
      <c r="H4695" s="46"/>
      <c r="I4695" s="46"/>
      <c r="J4695" s="46"/>
      <c r="K4695" s="46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</row>
    <row r="4696" spans="1:26" x14ac:dyDescent="0.25">
      <c r="A4696" s="76"/>
      <c r="B4696" s="96"/>
      <c r="C4696" s="46"/>
      <c r="D4696" s="46"/>
      <c r="E4696" s="46"/>
      <c r="F4696" s="46"/>
      <c r="G4696" s="46"/>
      <c r="H4696" s="46"/>
      <c r="I4696" s="46"/>
      <c r="J4696" s="46"/>
      <c r="K4696" s="46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</row>
    <row r="4697" spans="1:26" x14ac:dyDescent="0.25">
      <c r="A4697" s="76"/>
      <c r="B4697" s="96"/>
      <c r="C4697" s="46"/>
      <c r="D4697" s="46"/>
      <c r="E4697" s="46"/>
      <c r="F4697" s="46"/>
      <c r="G4697" s="46"/>
      <c r="H4697" s="46"/>
      <c r="I4697" s="46"/>
      <c r="J4697" s="46"/>
      <c r="K4697" s="46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</row>
    <row r="4698" spans="1:26" x14ac:dyDescent="0.25">
      <c r="A4698" s="76"/>
      <c r="B4698" s="96"/>
      <c r="C4698" s="46"/>
      <c r="D4698" s="46"/>
      <c r="E4698" s="46"/>
      <c r="F4698" s="46"/>
      <c r="G4698" s="46"/>
      <c r="H4698" s="46"/>
      <c r="I4698" s="46"/>
      <c r="J4698" s="46"/>
      <c r="K4698" s="46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</row>
    <row r="4699" spans="1:26" x14ac:dyDescent="0.25">
      <c r="A4699" s="76"/>
      <c r="B4699" s="96"/>
      <c r="C4699" s="46"/>
      <c r="D4699" s="46"/>
      <c r="E4699" s="46"/>
      <c r="F4699" s="46"/>
      <c r="G4699" s="46"/>
      <c r="H4699" s="46"/>
      <c r="I4699" s="46"/>
      <c r="J4699" s="46"/>
      <c r="K4699" s="46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</row>
    <row r="4700" spans="1:26" x14ac:dyDescent="0.25">
      <c r="A4700" s="76"/>
      <c r="B4700" s="96"/>
      <c r="C4700" s="46"/>
      <c r="D4700" s="46"/>
      <c r="E4700" s="46"/>
      <c r="F4700" s="46"/>
      <c r="G4700" s="46"/>
      <c r="H4700" s="46"/>
      <c r="I4700" s="46"/>
      <c r="J4700" s="46"/>
      <c r="K4700" s="46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</row>
    <row r="4701" spans="1:26" x14ac:dyDescent="0.25">
      <c r="A4701" s="76"/>
      <c r="B4701" s="96"/>
      <c r="C4701" s="46"/>
      <c r="D4701" s="46"/>
      <c r="E4701" s="46"/>
      <c r="F4701" s="46"/>
      <c r="G4701" s="46"/>
      <c r="H4701" s="46"/>
      <c r="I4701" s="46"/>
      <c r="J4701" s="46"/>
      <c r="K4701" s="46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</row>
    <row r="4702" spans="1:26" x14ac:dyDescent="0.25">
      <c r="A4702" s="76"/>
      <c r="B4702" s="96"/>
      <c r="C4702" s="46"/>
      <c r="D4702" s="46"/>
      <c r="E4702" s="46"/>
      <c r="F4702" s="46"/>
      <c r="G4702" s="46"/>
      <c r="H4702" s="46"/>
      <c r="I4702" s="46"/>
      <c r="J4702" s="46"/>
      <c r="K4702" s="46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</row>
    <row r="4703" spans="1:26" x14ac:dyDescent="0.25">
      <c r="A4703" s="76"/>
      <c r="B4703" s="96"/>
      <c r="C4703" s="46"/>
      <c r="D4703" s="46"/>
      <c r="E4703" s="46"/>
      <c r="F4703" s="46"/>
      <c r="G4703" s="46"/>
      <c r="H4703" s="46"/>
      <c r="I4703" s="46"/>
      <c r="J4703" s="46"/>
      <c r="K4703" s="46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</row>
    <row r="4704" spans="1:26" x14ac:dyDescent="0.25">
      <c r="A4704" s="76"/>
      <c r="B4704" s="96"/>
      <c r="C4704" s="46"/>
      <c r="D4704" s="46"/>
      <c r="E4704" s="46"/>
      <c r="F4704" s="46"/>
      <c r="G4704" s="46"/>
      <c r="H4704" s="46"/>
      <c r="I4704" s="46"/>
      <c r="J4704" s="46"/>
      <c r="K4704" s="46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</row>
    <row r="4705" spans="1:26" x14ac:dyDescent="0.25">
      <c r="A4705" s="76"/>
      <c r="B4705" s="96"/>
      <c r="C4705" s="46"/>
      <c r="D4705" s="46"/>
      <c r="E4705" s="46"/>
      <c r="F4705" s="46"/>
      <c r="G4705" s="46"/>
      <c r="H4705" s="46"/>
      <c r="I4705" s="46"/>
      <c r="J4705" s="46"/>
      <c r="K4705" s="46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</row>
    <row r="4706" spans="1:26" x14ac:dyDescent="0.25">
      <c r="A4706" s="76"/>
      <c r="B4706" s="96"/>
      <c r="C4706" s="46"/>
      <c r="D4706" s="46"/>
      <c r="E4706" s="46"/>
      <c r="F4706" s="46"/>
      <c r="G4706" s="46"/>
      <c r="H4706" s="46"/>
      <c r="I4706" s="46"/>
      <c r="J4706" s="46"/>
      <c r="K4706" s="46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</row>
    <row r="4707" spans="1:26" x14ac:dyDescent="0.25">
      <c r="A4707" s="76"/>
      <c r="B4707" s="96"/>
      <c r="C4707" s="46"/>
      <c r="D4707" s="46"/>
      <c r="E4707" s="46"/>
      <c r="F4707" s="46"/>
      <c r="G4707" s="46"/>
      <c r="H4707" s="46"/>
      <c r="I4707" s="46"/>
      <c r="J4707" s="46"/>
      <c r="K4707" s="46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</row>
    <row r="4708" spans="1:26" x14ac:dyDescent="0.25">
      <c r="A4708" s="76"/>
      <c r="B4708" s="96"/>
      <c r="C4708" s="46"/>
      <c r="D4708" s="46"/>
      <c r="E4708" s="46"/>
      <c r="F4708" s="46"/>
      <c r="G4708" s="46"/>
      <c r="H4708" s="46"/>
      <c r="I4708" s="46"/>
      <c r="J4708" s="46"/>
      <c r="K4708" s="46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</row>
    <row r="4709" spans="1:26" x14ac:dyDescent="0.25">
      <c r="A4709" s="76"/>
      <c r="B4709" s="96"/>
      <c r="C4709" s="46"/>
      <c r="D4709" s="46"/>
      <c r="E4709" s="46"/>
      <c r="F4709" s="46"/>
      <c r="G4709" s="46"/>
      <c r="H4709" s="46"/>
      <c r="I4709" s="46"/>
      <c r="J4709" s="46"/>
      <c r="K4709" s="46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</row>
    <row r="4710" spans="1:26" x14ac:dyDescent="0.25">
      <c r="A4710" s="76"/>
      <c r="B4710" s="96"/>
      <c r="C4710" s="46"/>
      <c r="D4710" s="46"/>
      <c r="E4710" s="46"/>
      <c r="F4710" s="46"/>
      <c r="G4710" s="46"/>
      <c r="H4710" s="46"/>
      <c r="I4710" s="46"/>
      <c r="J4710" s="46"/>
      <c r="K4710" s="46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</row>
    <row r="4711" spans="1:26" x14ac:dyDescent="0.25">
      <c r="A4711" s="76"/>
      <c r="B4711" s="96"/>
      <c r="C4711" s="46"/>
      <c r="D4711" s="46"/>
      <c r="E4711" s="46"/>
      <c r="F4711" s="46"/>
      <c r="G4711" s="46"/>
      <c r="H4711" s="46"/>
      <c r="I4711" s="46"/>
      <c r="J4711" s="46"/>
      <c r="K4711" s="46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</row>
    <row r="4712" spans="1:26" x14ac:dyDescent="0.25">
      <c r="A4712" s="76"/>
      <c r="B4712" s="96"/>
      <c r="C4712" s="46"/>
      <c r="D4712" s="46"/>
      <c r="E4712" s="46"/>
      <c r="F4712" s="46"/>
      <c r="G4712" s="46"/>
      <c r="H4712" s="46"/>
      <c r="I4712" s="46"/>
      <c r="J4712" s="46"/>
      <c r="K4712" s="46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</row>
    <row r="4713" spans="1:26" x14ac:dyDescent="0.25">
      <c r="A4713" s="76"/>
      <c r="B4713" s="96"/>
      <c r="C4713" s="46"/>
      <c r="D4713" s="46"/>
      <c r="E4713" s="46"/>
      <c r="F4713" s="46"/>
      <c r="G4713" s="46"/>
      <c r="H4713" s="46"/>
      <c r="I4713" s="46"/>
      <c r="J4713" s="46"/>
      <c r="K4713" s="46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</row>
    <row r="4714" spans="1:26" x14ac:dyDescent="0.25">
      <c r="A4714" s="76"/>
      <c r="B4714" s="96"/>
      <c r="C4714" s="46"/>
      <c r="D4714" s="46"/>
      <c r="E4714" s="46"/>
      <c r="F4714" s="46"/>
      <c r="G4714" s="46"/>
      <c r="H4714" s="46"/>
      <c r="I4714" s="46"/>
      <c r="J4714" s="46"/>
      <c r="K4714" s="46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</row>
    <row r="4715" spans="1:26" x14ac:dyDescent="0.25">
      <c r="A4715" s="76"/>
      <c r="B4715" s="96"/>
      <c r="C4715" s="46"/>
      <c r="D4715" s="46"/>
      <c r="E4715" s="46"/>
      <c r="F4715" s="46"/>
      <c r="G4715" s="46"/>
      <c r="H4715" s="46"/>
      <c r="I4715" s="46"/>
      <c r="J4715" s="46"/>
      <c r="K4715" s="46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</row>
    <row r="4716" spans="1:26" x14ac:dyDescent="0.25">
      <c r="A4716" s="76"/>
      <c r="B4716" s="96"/>
      <c r="C4716" s="46"/>
      <c r="D4716" s="46"/>
      <c r="E4716" s="46"/>
      <c r="F4716" s="46"/>
      <c r="G4716" s="46"/>
      <c r="H4716" s="46"/>
      <c r="I4716" s="46"/>
      <c r="J4716" s="46"/>
      <c r="K4716" s="46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</row>
    <row r="4717" spans="1:26" x14ac:dyDescent="0.25">
      <c r="A4717" s="76"/>
      <c r="B4717" s="96"/>
      <c r="C4717" s="46"/>
      <c r="D4717" s="46"/>
      <c r="E4717" s="46"/>
      <c r="F4717" s="46"/>
      <c r="G4717" s="46"/>
      <c r="H4717" s="46"/>
      <c r="I4717" s="46"/>
      <c r="J4717" s="46"/>
      <c r="K4717" s="46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</row>
    <row r="4718" spans="1:26" x14ac:dyDescent="0.25">
      <c r="A4718" s="76"/>
      <c r="B4718" s="96"/>
      <c r="C4718" s="46"/>
      <c r="D4718" s="46"/>
      <c r="E4718" s="46"/>
      <c r="F4718" s="46"/>
      <c r="G4718" s="46"/>
      <c r="H4718" s="46"/>
      <c r="I4718" s="46"/>
      <c r="J4718" s="46"/>
      <c r="K4718" s="46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</row>
    <row r="4719" spans="1:26" x14ac:dyDescent="0.25">
      <c r="A4719" s="76"/>
      <c r="B4719" s="96"/>
      <c r="C4719" s="46"/>
      <c r="D4719" s="46"/>
      <c r="E4719" s="46"/>
      <c r="F4719" s="46"/>
      <c r="G4719" s="46"/>
      <c r="H4719" s="46"/>
      <c r="I4719" s="46"/>
      <c r="J4719" s="46"/>
      <c r="K4719" s="46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</row>
    <row r="4720" spans="1:26" x14ac:dyDescent="0.25">
      <c r="A4720" s="76"/>
      <c r="B4720" s="96"/>
      <c r="C4720" s="46"/>
      <c r="D4720" s="46"/>
      <c r="E4720" s="46"/>
      <c r="F4720" s="46"/>
      <c r="G4720" s="46"/>
      <c r="H4720" s="46"/>
      <c r="I4720" s="46"/>
      <c r="J4720" s="46"/>
      <c r="K4720" s="46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</row>
    <row r="4721" spans="1:26" x14ac:dyDescent="0.25">
      <c r="A4721" s="76"/>
      <c r="B4721" s="96"/>
      <c r="C4721" s="46"/>
      <c r="D4721" s="46"/>
      <c r="E4721" s="46"/>
      <c r="F4721" s="46"/>
      <c r="G4721" s="46"/>
      <c r="H4721" s="46"/>
      <c r="I4721" s="46"/>
      <c r="J4721" s="46"/>
      <c r="K4721" s="46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</row>
    <row r="4722" spans="1:26" x14ac:dyDescent="0.25">
      <c r="A4722" s="76"/>
      <c r="B4722" s="96"/>
      <c r="C4722" s="46"/>
      <c r="D4722" s="46"/>
      <c r="E4722" s="46"/>
      <c r="F4722" s="46"/>
      <c r="G4722" s="46"/>
      <c r="H4722" s="46"/>
      <c r="I4722" s="46"/>
      <c r="J4722" s="46"/>
      <c r="K4722" s="46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</row>
    <row r="4723" spans="1:26" x14ac:dyDescent="0.25">
      <c r="A4723" s="76"/>
      <c r="B4723" s="96"/>
      <c r="C4723" s="46"/>
      <c r="D4723" s="46"/>
      <c r="E4723" s="46"/>
      <c r="F4723" s="46"/>
      <c r="G4723" s="46"/>
      <c r="H4723" s="46"/>
      <c r="I4723" s="46"/>
      <c r="J4723" s="46"/>
      <c r="K4723" s="46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</row>
    <row r="4724" spans="1:26" x14ac:dyDescent="0.25">
      <c r="A4724" s="76"/>
      <c r="B4724" s="96"/>
      <c r="C4724" s="46"/>
      <c r="D4724" s="46"/>
      <c r="E4724" s="46"/>
      <c r="F4724" s="46"/>
      <c r="G4724" s="46"/>
      <c r="H4724" s="46"/>
      <c r="I4724" s="46"/>
      <c r="J4724" s="46"/>
      <c r="K4724" s="46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</row>
    <row r="4725" spans="1:26" x14ac:dyDescent="0.25">
      <c r="A4725" s="76"/>
      <c r="B4725" s="96"/>
      <c r="C4725" s="46"/>
      <c r="D4725" s="46"/>
      <c r="E4725" s="46"/>
      <c r="F4725" s="46"/>
      <c r="G4725" s="46"/>
      <c r="H4725" s="46"/>
      <c r="I4725" s="46"/>
      <c r="J4725" s="46"/>
      <c r="K4725" s="46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</row>
    <row r="4726" spans="1:26" x14ac:dyDescent="0.25">
      <c r="A4726" s="76"/>
      <c r="B4726" s="96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</row>
    <row r="4727" spans="1:26" x14ac:dyDescent="0.25">
      <c r="A4727" s="76"/>
      <c r="B4727" s="96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</row>
    <row r="4728" spans="1:26" x14ac:dyDescent="0.25">
      <c r="A4728" s="76"/>
      <c r="B4728" s="96"/>
      <c r="C4728" s="46"/>
      <c r="D4728" s="46"/>
      <c r="E4728" s="46"/>
      <c r="F4728" s="46"/>
      <c r="G4728" s="46"/>
      <c r="H4728" s="46"/>
      <c r="I4728" s="46"/>
      <c r="J4728" s="46"/>
      <c r="K4728" s="46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</row>
    <row r="4729" spans="1:26" x14ac:dyDescent="0.25">
      <c r="A4729" s="76"/>
      <c r="B4729" s="96"/>
      <c r="C4729" s="46"/>
      <c r="D4729" s="46"/>
      <c r="E4729" s="46"/>
      <c r="F4729" s="46"/>
      <c r="G4729" s="46"/>
      <c r="H4729" s="46"/>
      <c r="I4729" s="46"/>
      <c r="J4729" s="46"/>
      <c r="K4729" s="46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</row>
    <row r="4730" spans="1:26" x14ac:dyDescent="0.25">
      <c r="A4730" s="76"/>
      <c r="B4730" s="96"/>
      <c r="C4730" s="46"/>
      <c r="D4730" s="46"/>
      <c r="E4730" s="46"/>
      <c r="F4730" s="46"/>
      <c r="G4730" s="46"/>
      <c r="H4730" s="46"/>
      <c r="I4730" s="46"/>
      <c r="J4730" s="46"/>
      <c r="K4730" s="46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</row>
    <row r="4731" spans="1:26" x14ac:dyDescent="0.25">
      <c r="A4731" s="76"/>
      <c r="B4731" s="96"/>
      <c r="C4731" s="46"/>
      <c r="D4731" s="46"/>
      <c r="E4731" s="46"/>
      <c r="F4731" s="46"/>
      <c r="G4731" s="46"/>
      <c r="H4731" s="46"/>
      <c r="I4731" s="46"/>
      <c r="J4731" s="46"/>
      <c r="K4731" s="46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</row>
    <row r="4732" spans="1:26" x14ac:dyDescent="0.25">
      <c r="A4732" s="76"/>
      <c r="B4732" s="96"/>
      <c r="C4732" s="46"/>
      <c r="D4732" s="46"/>
      <c r="E4732" s="46"/>
      <c r="F4732" s="46"/>
      <c r="G4732" s="46"/>
      <c r="H4732" s="46"/>
      <c r="I4732" s="46"/>
      <c r="J4732" s="46"/>
      <c r="K4732" s="46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</row>
    <row r="4733" spans="1:26" x14ac:dyDescent="0.25">
      <c r="A4733" s="76"/>
      <c r="B4733" s="96"/>
      <c r="C4733" s="46"/>
      <c r="D4733" s="46"/>
      <c r="E4733" s="46"/>
      <c r="F4733" s="46"/>
      <c r="G4733" s="46"/>
      <c r="H4733" s="46"/>
      <c r="I4733" s="46"/>
      <c r="J4733" s="46"/>
      <c r="K4733" s="46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</row>
    <row r="4734" spans="1:26" x14ac:dyDescent="0.25">
      <c r="A4734" s="76"/>
      <c r="B4734" s="96"/>
      <c r="C4734" s="46"/>
      <c r="D4734" s="46"/>
      <c r="E4734" s="46"/>
      <c r="F4734" s="46"/>
      <c r="G4734" s="46"/>
      <c r="H4734" s="46"/>
      <c r="I4734" s="46"/>
      <c r="J4734" s="46"/>
      <c r="K4734" s="46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</row>
    <row r="4735" spans="1:26" x14ac:dyDescent="0.25">
      <c r="A4735" s="76"/>
      <c r="B4735" s="96"/>
      <c r="C4735" s="46"/>
      <c r="D4735" s="46"/>
      <c r="E4735" s="46"/>
      <c r="F4735" s="46"/>
      <c r="G4735" s="46"/>
      <c r="H4735" s="46"/>
      <c r="I4735" s="46"/>
      <c r="J4735" s="46"/>
      <c r="K4735" s="46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</row>
    <row r="4736" spans="1:26" x14ac:dyDescent="0.25">
      <c r="A4736" s="76"/>
      <c r="B4736" s="96"/>
      <c r="C4736" s="46"/>
      <c r="D4736" s="46"/>
      <c r="E4736" s="46"/>
      <c r="F4736" s="46"/>
      <c r="G4736" s="46"/>
      <c r="H4736" s="46"/>
      <c r="I4736" s="46"/>
      <c r="J4736" s="46"/>
      <c r="K4736" s="46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</row>
    <row r="4737" spans="1:26" x14ac:dyDescent="0.25">
      <c r="A4737" s="76"/>
      <c r="B4737" s="96"/>
      <c r="C4737" s="46"/>
      <c r="D4737" s="46"/>
      <c r="E4737" s="46"/>
      <c r="F4737" s="46"/>
      <c r="G4737" s="46"/>
      <c r="H4737" s="46"/>
      <c r="I4737" s="46"/>
      <c r="J4737" s="46"/>
      <c r="K4737" s="46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</row>
    <row r="4738" spans="1:26" x14ac:dyDescent="0.25">
      <c r="A4738" s="76"/>
      <c r="B4738" s="96"/>
      <c r="C4738" s="46"/>
      <c r="D4738" s="46"/>
      <c r="E4738" s="46"/>
      <c r="F4738" s="46"/>
      <c r="G4738" s="46"/>
      <c r="H4738" s="46"/>
      <c r="I4738" s="46"/>
      <c r="J4738" s="46"/>
      <c r="K4738" s="46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</row>
    <row r="4739" spans="1:26" x14ac:dyDescent="0.25">
      <c r="A4739" s="76"/>
      <c r="B4739" s="96"/>
      <c r="C4739" s="46"/>
      <c r="D4739" s="46"/>
      <c r="E4739" s="46"/>
      <c r="F4739" s="46"/>
      <c r="G4739" s="46"/>
      <c r="H4739" s="46"/>
      <c r="I4739" s="46"/>
      <c r="J4739" s="46"/>
      <c r="K4739" s="46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</row>
    <row r="4740" spans="1:26" x14ac:dyDescent="0.25">
      <c r="A4740" s="76"/>
      <c r="B4740" s="96"/>
      <c r="C4740" s="46"/>
      <c r="D4740" s="46"/>
      <c r="E4740" s="46"/>
      <c r="F4740" s="46"/>
      <c r="G4740" s="46"/>
      <c r="H4740" s="46"/>
      <c r="I4740" s="46"/>
      <c r="J4740" s="46"/>
      <c r="K4740" s="46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</row>
    <row r="4741" spans="1:26" x14ac:dyDescent="0.25">
      <c r="A4741" s="76"/>
      <c r="B4741" s="96"/>
      <c r="C4741" s="46"/>
      <c r="D4741" s="46"/>
      <c r="E4741" s="46"/>
      <c r="F4741" s="46"/>
      <c r="G4741" s="46"/>
      <c r="H4741" s="46"/>
      <c r="I4741" s="46"/>
      <c r="J4741" s="46"/>
      <c r="K4741" s="46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</row>
    <row r="4742" spans="1:26" x14ac:dyDescent="0.25">
      <c r="A4742" s="76"/>
      <c r="B4742" s="96"/>
      <c r="C4742" s="46"/>
      <c r="D4742" s="46"/>
      <c r="E4742" s="46"/>
      <c r="F4742" s="46"/>
      <c r="G4742" s="46"/>
      <c r="H4742" s="46"/>
      <c r="I4742" s="46"/>
      <c r="J4742" s="46"/>
      <c r="K4742" s="46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</row>
    <row r="4743" spans="1:26" x14ac:dyDescent="0.25">
      <c r="A4743" s="76"/>
      <c r="B4743" s="96"/>
      <c r="C4743" s="46"/>
      <c r="D4743" s="46"/>
      <c r="E4743" s="46"/>
      <c r="F4743" s="46"/>
      <c r="G4743" s="46"/>
      <c r="H4743" s="46"/>
      <c r="I4743" s="46"/>
      <c r="J4743" s="46"/>
      <c r="K4743" s="46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</row>
    <row r="4744" spans="1:26" x14ac:dyDescent="0.25">
      <c r="A4744" s="76"/>
      <c r="B4744" s="96"/>
      <c r="C4744" s="46"/>
      <c r="D4744" s="46"/>
      <c r="E4744" s="46"/>
      <c r="F4744" s="46"/>
      <c r="G4744" s="46"/>
      <c r="H4744" s="46"/>
      <c r="I4744" s="46"/>
      <c r="J4744" s="46"/>
      <c r="K4744" s="46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</row>
    <row r="4745" spans="1:26" x14ac:dyDescent="0.25">
      <c r="A4745" s="76"/>
      <c r="B4745" s="96"/>
      <c r="C4745" s="46"/>
      <c r="D4745" s="46"/>
      <c r="E4745" s="46"/>
      <c r="F4745" s="46"/>
      <c r="G4745" s="46"/>
      <c r="H4745" s="46"/>
      <c r="I4745" s="46"/>
      <c r="J4745" s="46"/>
      <c r="K4745" s="46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</row>
    <row r="4746" spans="1:26" x14ac:dyDescent="0.25">
      <c r="A4746" s="76"/>
      <c r="B4746" s="96"/>
      <c r="C4746" s="46"/>
      <c r="D4746" s="46"/>
      <c r="E4746" s="46"/>
      <c r="F4746" s="46"/>
      <c r="G4746" s="46"/>
      <c r="H4746" s="46"/>
      <c r="I4746" s="46"/>
      <c r="J4746" s="46"/>
      <c r="K4746" s="46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</row>
    <row r="4747" spans="1:26" x14ac:dyDescent="0.25">
      <c r="A4747" s="76"/>
      <c r="B4747" s="96"/>
      <c r="C4747" s="46"/>
      <c r="D4747" s="46"/>
      <c r="E4747" s="46"/>
      <c r="F4747" s="46"/>
      <c r="G4747" s="46"/>
      <c r="H4747" s="46"/>
      <c r="I4747" s="46"/>
      <c r="J4747" s="46"/>
      <c r="K4747" s="46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</row>
    <row r="4748" spans="1:26" x14ac:dyDescent="0.25">
      <c r="A4748" s="76"/>
      <c r="B4748" s="96"/>
      <c r="C4748" s="46"/>
      <c r="D4748" s="46"/>
      <c r="E4748" s="46"/>
      <c r="F4748" s="46"/>
      <c r="G4748" s="46"/>
      <c r="H4748" s="46"/>
      <c r="I4748" s="46"/>
      <c r="J4748" s="46"/>
      <c r="K4748" s="46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</row>
    <row r="4749" spans="1:26" x14ac:dyDescent="0.25">
      <c r="A4749" s="76"/>
      <c r="B4749" s="96"/>
      <c r="C4749" s="46"/>
      <c r="D4749" s="46"/>
      <c r="E4749" s="46"/>
      <c r="F4749" s="46"/>
      <c r="G4749" s="46"/>
      <c r="H4749" s="46"/>
      <c r="I4749" s="46"/>
      <c r="J4749" s="46"/>
      <c r="K4749" s="46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</row>
    <row r="4750" spans="1:26" x14ac:dyDescent="0.25">
      <c r="A4750" s="76"/>
      <c r="B4750" s="96"/>
      <c r="C4750" s="46"/>
      <c r="D4750" s="46"/>
      <c r="E4750" s="46"/>
      <c r="F4750" s="46"/>
      <c r="G4750" s="46"/>
      <c r="H4750" s="46"/>
      <c r="I4750" s="46"/>
      <c r="J4750" s="46"/>
      <c r="K4750" s="46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</row>
    <row r="4751" spans="1:26" x14ac:dyDescent="0.25">
      <c r="A4751" s="76"/>
      <c r="B4751" s="96"/>
      <c r="C4751" s="46"/>
      <c r="D4751" s="46"/>
      <c r="E4751" s="46"/>
      <c r="F4751" s="46"/>
      <c r="G4751" s="46"/>
      <c r="H4751" s="46"/>
      <c r="I4751" s="46"/>
      <c r="J4751" s="46"/>
      <c r="K4751" s="46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</row>
    <row r="4752" spans="1:26" x14ac:dyDescent="0.25">
      <c r="A4752" s="76"/>
      <c r="B4752" s="96"/>
      <c r="C4752" s="46"/>
      <c r="D4752" s="46"/>
      <c r="E4752" s="46"/>
      <c r="F4752" s="46"/>
      <c r="G4752" s="46"/>
      <c r="H4752" s="46"/>
      <c r="I4752" s="46"/>
      <c r="J4752" s="46"/>
      <c r="K4752" s="46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</row>
    <row r="4753" spans="1:26" x14ac:dyDescent="0.25">
      <c r="A4753" s="76"/>
      <c r="B4753" s="96"/>
      <c r="C4753" s="46"/>
      <c r="D4753" s="46"/>
      <c r="E4753" s="46"/>
      <c r="F4753" s="46"/>
      <c r="G4753" s="46"/>
      <c r="H4753" s="46"/>
      <c r="I4753" s="46"/>
      <c r="J4753" s="46"/>
      <c r="K4753" s="46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</row>
    <row r="4754" spans="1:26" x14ac:dyDescent="0.25">
      <c r="A4754" s="76"/>
      <c r="B4754" s="96"/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</row>
    <row r="4755" spans="1:26" x14ac:dyDescent="0.25">
      <c r="A4755" s="76"/>
      <c r="B4755" s="96"/>
      <c r="C4755" s="46"/>
      <c r="D4755" s="46"/>
      <c r="E4755" s="46"/>
      <c r="F4755" s="46"/>
      <c r="G4755" s="46"/>
      <c r="H4755" s="46"/>
      <c r="I4755" s="46"/>
      <c r="J4755" s="46"/>
      <c r="K4755" s="46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</row>
    <row r="4756" spans="1:26" x14ac:dyDescent="0.25">
      <c r="A4756" s="76"/>
      <c r="B4756" s="96"/>
      <c r="C4756" s="46"/>
      <c r="D4756" s="46"/>
      <c r="E4756" s="46"/>
      <c r="F4756" s="46"/>
      <c r="G4756" s="46"/>
      <c r="H4756" s="46"/>
      <c r="I4756" s="46"/>
      <c r="J4756" s="46"/>
      <c r="K4756" s="46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</row>
    <row r="4757" spans="1:26" x14ac:dyDescent="0.25">
      <c r="A4757" s="76"/>
      <c r="B4757" s="96"/>
      <c r="C4757" s="46"/>
      <c r="D4757" s="46"/>
      <c r="E4757" s="46"/>
      <c r="F4757" s="46"/>
      <c r="G4757" s="46"/>
      <c r="H4757" s="46"/>
      <c r="I4757" s="46"/>
      <c r="J4757" s="46"/>
      <c r="K4757" s="46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</row>
    <row r="4758" spans="1:26" x14ac:dyDescent="0.25">
      <c r="A4758" s="76"/>
      <c r="B4758" s="96"/>
      <c r="C4758" s="46"/>
      <c r="D4758" s="46"/>
      <c r="E4758" s="46"/>
      <c r="F4758" s="46"/>
      <c r="G4758" s="46"/>
      <c r="H4758" s="46"/>
      <c r="I4758" s="46"/>
      <c r="J4758" s="46"/>
      <c r="K4758" s="46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</row>
    <row r="4759" spans="1:26" x14ac:dyDescent="0.25">
      <c r="A4759" s="76"/>
      <c r="B4759" s="96"/>
      <c r="C4759" s="46"/>
      <c r="D4759" s="46"/>
      <c r="E4759" s="46"/>
      <c r="F4759" s="46"/>
      <c r="G4759" s="46"/>
      <c r="H4759" s="46"/>
      <c r="I4759" s="46"/>
      <c r="J4759" s="46"/>
      <c r="K4759" s="46"/>
      <c r="L4759" s="46"/>
      <c r="M4759" s="46"/>
      <c r="N4759" s="46"/>
      <c r="O4759" s="46"/>
      <c r="P4759" s="46"/>
      <c r="Q4759" s="46"/>
      <c r="R4759" s="46"/>
      <c r="S4759" s="46"/>
      <c r="T4759" s="46"/>
      <c r="U4759" s="46"/>
      <c r="V4759" s="46"/>
      <c r="W4759" s="46"/>
      <c r="X4759" s="46"/>
      <c r="Y4759" s="46"/>
      <c r="Z4759" s="46"/>
    </row>
    <row r="4760" spans="1:26" x14ac:dyDescent="0.25">
      <c r="A4760" s="76"/>
      <c r="B4760" s="96"/>
      <c r="C4760" s="46"/>
      <c r="D4760" s="46"/>
      <c r="E4760" s="46"/>
      <c r="F4760" s="46"/>
      <c r="G4760" s="46"/>
      <c r="H4760" s="46"/>
      <c r="I4760" s="46"/>
      <c r="J4760" s="46"/>
      <c r="K4760" s="46"/>
      <c r="L4760" s="46"/>
      <c r="M4760" s="46"/>
      <c r="N4760" s="46"/>
      <c r="O4760" s="46"/>
      <c r="P4760" s="46"/>
      <c r="Q4760" s="46"/>
      <c r="R4760" s="46"/>
      <c r="S4760" s="46"/>
      <c r="T4760" s="46"/>
      <c r="U4760" s="46"/>
      <c r="V4760" s="46"/>
      <c r="W4760" s="46"/>
      <c r="X4760" s="46"/>
      <c r="Y4760" s="46"/>
      <c r="Z4760" s="46"/>
    </row>
    <row r="4761" spans="1:26" x14ac:dyDescent="0.25">
      <c r="A4761" s="76"/>
      <c r="B4761" s="96"/>
      <c r="C4761" s="46"/>
      <c r="D4761" s="46"/>
      <c r="E4761" s="46"/>
      <c r="F4761" s="46"/>
      <c r="G4761" s="46"/>
      <c r="H4761" s="46"/>
      <c r="I4761" s="46"/>
      <c r="J4761" s="46"/>
      <c r="K4761" s="46"/>
      <c r="L4761" s="46"/>
      <c r="M4761" s="46"/>
      <c r="N4761" s="46"/>
      <c r="O4761" s="46"/>
      <c r="P4761" s="46"/>
      <c r="Q4761" s="46"/>
      <c r="R4761" s="46"/>
      <c r="S4761" s="46"/>
      <c r="T4761" s="46"/>
      <c r="U4761" s="46"/>
      <c r="V4761" s="46"/>
      <c r="W4761" s="46"/>
      <c r="X4761" s="46"/>
      <c r="Y4761" s="46"/>
      <c r="Z4761" s="46"/>
    </row>
    <row r="4762" spans="1:26" x14ac:dyDescent="0.25">
      <c r="A4762" s="76"/>
      <c r="B4762" s="96"/>
      <c r="C4762" s="46"/>
      <c r="D4762" s="46"/>
      <c r="E4762" s="46"/>
      <c r="F4762" s="46"/>
      <c r="G4762" s="46"/>
      <c r="H4762" s="46"/>
      <c r="I4762" s="46"/>
      <c r="J4762" s="46"/>
      <c r="K4762" s="46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</row>
    <row r="4763" spans="1:26" x14ac:dyDescent="0.25">
      <c r="A4763" s="76"/>
      <c r="B4763" s="96"/>
      <c r="C4763" s="46"/>
      <c r="D4763" s="46"/>
      <c r="E4763" s="46"/>
      <c r="F4763" s="46"/>
      <c r="G4763" s="46"/>
      <c r="H4763" s="46"/>
      <c r="I4763" s="46"/>
      <c r="J4763" s="46"/>
      <c r="K4763" s="46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</row>
    <row r="4764" spans="1:26" x14ac:dyDescent="0.25">
      <c r="A4764" s="76"/>
      <c r="B4764" s="96"/>
      <c r="C4764" s="46"/>
      <c r="D4764" s="46"/>
      <c r="E4764" s="46"/>
      <c r="F4764" s="46"/>
      <c r="G4764" s="46"/>
      <c r="H4764" s="46"/>
      <c r="I4764" s="46"/>
      <c r="J4764" s="46"/>
      <c r="K4764" s="46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</row>
    <row r="4765" spans="1:26" x14ac:dyDescent="0.25">
      <c r="A4765" s="76"/>
      <c r="B4765" s="96"/>
      <c r="C4765" s="46"/>
      <c r="D4765" s="46"/>
      <c r="E4765" s="46"/>
      <c r="F4765" s="46"/>
      <c r="G4765" s="46"/>
      <c r="H4765" s="46"/>
      <c r="I4765" s="46"/>
      <c r="J4765" s="46"/>
      <c r="K4765" s="46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</row>
    <row r="4766" spans="1:26" x14ac:dyDescent="0.25">
      <c r="A4766" s="76"/>
      <c r="B4766" s="96"/>
      <c r="C4766" s="46"/>
      <c r="D4766" s="46"/>
      <c r="E4766" s="46"/>
      <c r="F4766" s="46"/>
      <c r="G4766" s="46"/>
      <c r="H4766" s="46"/>
      <c r="I4766" s="46"/>
      <c r="J4766" s="46"/>
      <c r="K4766" s="46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</row>
    <row r="4767" spans="1:26" x14ac:dyDescent="0.25">
      <c r="A4767" s="76"/>
      <c r="B4767" s="96"/>
      <c r="C4767" s="46"/>
      <c r="D4767" s="46"/>
      <c r="E4767" s="46"/>
      <c r="F4767" s="46"/>
      <c r="G4767" s="46"/>
      <c r="H4767" s="46"/>
      <c r="I4767" s="46"/>
      <c r="J4767" s="46"/>
      <c r="K4767" s="46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</row>
    <row r="4768" spans="1:26" x14ac:dyDescent="0.25">
      <c r="A4768" s="76"/>
      <c r="B4768" s="96"/>
      <c r="C4768" s="46"/>
      <c r="D4768" s="46"/>
      <c r="E4768" s="46"/>
      <c r="F4768" s="46"/>
      <c r="G4768" s="46"/>
      <c r="H4768" s="46"/>
      <c r="I4768" s="46"/>
      <c r="J4768" s="46"/>
      <c r="K4768" s="46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</row>
    <row r="4769" spans="1:26" x14ac:dyDescent="0.25">
      <c r="A4769" s="76"/>
      <c r="B4769" s="96"/>
      <c r="C4769" s="46"/>
      <c r="D4769" s="46"/>
      <c r="E4769" s="46"/>
      <c r="F4769" s="46"/>
      <c r="G4769" s="46"/>
      <c r="H4769" s="46"/>
      <c r="I4769" s="46"/>
      <c r="J4769" s="46"/>
      <c r="K4769" s="46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</row>
    <row r="4770" spans="1:26" x14ac:dyDescent="0.25">
      <c r="A4770" s="76"/>
      <c r="B4770" s="96"/>
      <c r="C4770" s="46"/>
      <c r="D4770" s="46"/>
      <c r="E4770" s="46"/>
      <c r="F4770" s="46"/>
      <c r="G4770" s="46"/>
      <c r="H4770" s="46"/>
      <c r="I4770" s="46"/>
      <c r="J4770" s="46"/>
      <c r="K4770" s="46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</row>
    <row r="4771" spans="1:26" x14ac:dyDescent="0.25">
      <c r="A4771" s="76"/>
      <c r="B4771" s="96"/>
      <c r="C4771" s="46"/>
      <c r="D4771" s="46"/>
      <c r="E4771" s="46"/>
      <c r="F4771" s="46"/>
      <c r="G4771" s="46"/>
      <c r="H4771" s="46"/>
      <c r="I4771" s="46"/>
      <c r="J4771" s="46"/>
      <c r="K4771" s="46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</row>
    <row r="4772" spans="1:26" x14ac:dyDescent="0.25">
      <c r="A4772" s="76"/>
      <c r="B4772" s="96"/>
      <c r="C4772" s="46"/>
      <c r="D4772" s="46"/>
      <c r="E4772" s="46"/>
      <c r="F4772" s="46"/>
      <c r="G4772" s="46"/>
      <c r="H4772" s="46"/>
      <c r="I4772" s="46"/>
      <c r="J4772" s="46"/>
      <c r="K4772" s="46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</row>
    <row r="4773" spans="1:26" x14ac:dyDescent="0.25">
      <c r="A4773" s="76"/>
      <c r="B4773" s="96"/>
      <c r="C4773" s="46"/>
      <c r="D4773" s="46"/>
      <c r="E4773" s="46"/>
      <c r="F4773" s="46"/>
      <c r="G4773" s="46"/>
      <c r="H4773" s="46"/>
      <c r="I4773" s="46"/>
      <c r="J4773" s="46"/>
      <c r="K4773" s="46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</row>
    <row r="4774" spans="1:26" x14ac:dyDescent="0.25">
      <c r="A4774" s="76"/>
      <c r="B4774" s="96"/>
      <c r="C4774" s="46"/>
      <c r="D4774" s="46"/>
      <c r="E4774" s="46"/>
      <c r="F4774" s="46"/>
      <c r="G4774" s="46"/>
      <c r="H4774" s="46"/>
      <c r="I4774" s="46"/>
      <c r="J4774" s="46"/>
      <c r="K4774" s="46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</row>
    <row r="4775" spans="1:26" x14ac:dyDescent="0.25">
      <c r="A4775" s="76"/>
      <c r="B4775" s="96"/>
      <c r="C4775" s="46"/>
      <c r="D4775" s="46"/>
      <c r="E4775" s="46"/>
      <c r="F4775" s="46"/>
      <c r="G4775" s="46"/>
      <c r="H4775" s="46"/>
      <c r="I4775" s="46"/>
      <c r="J4775" s="46"/>
      <c r="K4775" s="46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</row>
    <row r="4776" spans="1:26" x14ac:dyDescent="0.25">
      <c r="A4776" s="76"/>
      <c r="B4776" s="96"/>
      <c r="C4776" s="46"/>
      <c r="D4776" s="46"/>
      <c r="E4776" s="46"/>
      <c r="F4776" s="46"/>
      <c r="G4776" s="46"/>
      <c r="H4776" s="46"/>
      <c r="I4776" s="46"/>
      <c r="J4776" s="46"/>
      <c r="K4776" s="46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</row>
    <row r="4777" spans="1:26" x14ac:dyDescent="0.25">
      <c r="A4777" s="76"/>
      <c r="B4777" s="96"/>
      <c r="C4777" s="46"/>
      <c r="D4777" s="46"/>
      <c r="E4777" s="46"/>
      <c r="F4777" s="46"/>
      <c r="G4777" s="46"/>
      <c r="H4777" s="46"/>
      <c r="I4777" s="46"/>
      <c r="J4777" s="46"/>
      <c r="K4777" s="46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</row>
    <row r="4778" spans="1:26" x14ac:dyDescent="0.25">
      <c r="A4778" s="76"/>
      <c r="B4778" s="96"/>
      <c r="C4778" s="46"/>
      <c r="D4778" s="46"/>
      <c r="E4778" s="46"/>
      <c r="F4778" s="46"/>
      <c r="G4778" s="46"/>
      <c r="H4778" s="46"/>
      <c r="I4778" s="46"/>
      <c r="J4778" s="46"/>
      <c r="K4778" s="46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</row>
    <row r="4779" spans="1:26" x14ac:dyDescent="0.25">
      <c r="A4779" s="76"/>
      <c r="B4779" s="96"/>
      <c r="C4779" s="46"/>
      <c r="D4779" s="46"/>
      <c r="E4779" s="46"/>
      <c r="F4779" s="46"/>
      <c r="G4779" s="46"/>
      <c r="H4779" s="46"/>
      <c r="I4779" s="46"/>
      <c r="J4779" s="46"/>
      <c r="K4779" s="46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</row>
    <row r="4780" spans="1:26" x14ac:dyDescent="0.25">
      <c r="A4780" s="76"/>
      <c r="B4780" s="96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</row>
    <row r="4781" spans="1:26" x14ac:dyDescent="0.25">
      <c r="A4781" s="76"/>
      <c r="B4781" s="96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</row>
    <row r="4782" spans="1:26" x14ac:dyDescent="0.25">
      <c r="A4782" s="76"/>
      <c r="B4782" s="96"/>
      <c r="C4782" s="46"/>
      <c r="D4782" s="46"/>
      <c r="E4782" s="46"/>
      <c r="F4782" s="46"/>
      <c r="G4782" s="46"/>
      <c r="H4782" s="46"/>
      <c r="I4782" s="46"/>
      <c r="J4782" s="46"/>
      <c r="K4782" s="46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</row>
    <row r="4783" spans="1:26" x14ac:dyDescent="0.25">
      <c r="A4783" s="76"/>
      <c r="B4783" s="96"/>
      <c r="C4783" s="46"/>
      <c r="D4783" s="46"/>
      <c r="E4783" s="46"/>
      <c r="F4783" s="46"/>
      <c r="G4783" s="46"/>
      <c r="H4783" s="46"/>
      <c r="I4783" s="46"/>
      <c r="J4783" s="46"/>
      <c r="K4783" s="46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</row>
    <row r="4784" spans="1:26" x14ac:dyDescent="0.25">
      <c r="A4784" s="76"/>
      <c r="B4784" s="96"/>
      <c r="C4784" s="46"/>
      <c r="D4784" s="46"/>
      <c r="E4784" s="46"/>
      <c r="F4784" s="46"/>
      <c r="G4784" s="46"/>
      <c r="H4784" s="46"/>
      <c r="I4784" s="46"/>
      <c r="J4784" s="46"/>
      <c r="K4784" s="46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</row>
    <row r="4785" spans="1:26" x14ac:dyDescent="0.25">
      <c r="A4785" s="76"/>
      <c r="B4785" s="96"/>
      <c r="C4785" s="46"/>
      <c r="D4785" s="46"/>
      <c r="E4785" s="46"/>
      <c r="F4785" s="46"/>
      <c r="G4785" s="46"/>
      <c r="H4785" s="46"/>
      <c r="I4785" s="46"/>
      <c r="J4785" s="46"/>
      <c r="K4785" s="46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</row>
    <row r="4786" spans="1:26" x14ac:dyDescent="0.25">
      <c r="A4786" s="76"/>
      <c r="B4786" s="96"/>
      <c r="C4786" s="46"/>
      <c r="D4786" s="46"/>
      <c r="E4786" s="46"/>
      <c r="F4786" s="46"/>
      <c r="G4786" s="46"/>
      <c r="H4786" s="46"/>
      <c r="I4786" s="46"/>
      <c r="J4786" s="46"/>
      <c r="K4786" s="46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</row>
    <row r="4787" spans="1:26" x14ac:dyDescent="0.25">
      <c r="A4787" s="76"/>
      <c r="B4787" s="96"/>
      <c r="C4787" s="46"/>
      <c r="D4787" s="46"/>
      <c r="E4787" s="46"/>
      <c r="F4787" s="46"/>
      <c r="G4787" s="46"/>
      <c r="H4787" s="46"/>
      <c r="I4787" s="46"/>
      <c r="J4787" s="46"/>
      <c r="K4787" s="46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</row>
    <row r="4788" spans="1:26" x14ac:dyDescent="0.25">
      <c r="A4788" s="76"/>
      <c r="B4788" s="96"/>
      <c r="C4788" s="46"/>
      <c r="D4788" s="46"/>
      <c r="E4788" s="46"/>
      <c r="F4788" s="46"/>
      <c r="G4788" s="46"/>
      <c r="H4788" s="46"/>
      <c r="I4788" s="46"/>
      <c r="J4788" s="46"/>
      <c r="K4788" s="46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</row>
    <row r="4789" spans="1:26" x14ac:dyDescent="0.25">
      <c r="A4789" s="76"/>
      <c r="B4789" s="96"/>
      <c r="C4789" s="46"/>
      <c r="D4789" s="46"/>
      <c r="E4789" s="46"/>
      <c r="F4789" s="46"/>
      <c r="G4789" s="46"/>
      <c r="H4789" s="46"/>
      <c r="I4789" s="46"/>
      <c r="J4789" s="46"/>
      <c r="K4789" s="46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</row>
    <row r="4790" spans="1:26" x14ac:dyDescent="0.25">
      <c r="A4790" s="76"/>
      <c r="B4790" s="96"/>
      <c r="C4790" s="46"/>
      <c r="D4790" s="46"/>
      <c r="E4790" s="46"/>
      <c r="F4790" s="46"/>
      <c r="G4790" s="46"/>
      <c r="H4790" s="46"/>
      <c r="I4790" s="46"/>
      <c r="J4790" s="46"/>
      <c r="K4790" s="46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</row>
    <row r="4791" spans="1:26" x14ac:dyDescent="0.25">
      <c r="A4791" s="76"/>
      <c r="B4791" s="96"/>
      <c r="C4791" s="46"/>
      <c r="D4791" s="46"/>
      <c r="E4791" s="46"/>
      <c r="F4791" s="46"/>
      <c r="G4791" s="46"/>
      <c r="H4791" s="46"/>
      <c r="I4791" s="46"/>
      <c r="J4791" s="46"/>
      <c r="K4791" s="46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</row>
    <row r="4792" spans="1:26" x14ac:dyDescent="0.25">
      <c r="A4792" s="76"/>
      <c r="B4792" s="96"/>
      <c r="C4792" s="46"/>
      <c r="D4792" s="46"/>
      <c r="E4792" s="46"/>
      <c r="F4792" s="46"/>
      <c r="G4792" s="46"/>
      <c r="H4792" s="46"/>
      <c r="I4792" s="46"/>
      <c r="J4792" s="46"/>
      <c r="K4792" s="46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</row>
    <row r="4793" spans="1:26" x14ac:dyDescent="0.25">
      <c r="A4793" s="76"/>
      <c r="B4793" s="96"/>
      <c r="C4793" s="46"/>
      <c r="D4793" s="46"/>
      <c r="E4793" s="46"/>
      <c r="F4793" s="46"/>
      <c r="G4793" s="46"/>
      <c r="H4793" s="46"/>
      <c r="I4793" s="46"/>
      <c r="J4793" s="46"/>
      <c r="K4793" s="46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</row>
    <row r="4794" spans="1:26" x14ac:dyDescent="0.25">
      <c r="A4794" s="76"/>
      <c r="B4794" s="96"/>
      <c r="C4794" s="46"/>
      <c r="D4794" s="46"/>
      <c r="E4794" s="46"/>
      <c r="F4794" s="46"/>
      <c r="G4794" s="46"/>
      <c r="H4794" s="46"/>
      <c r="I4794" s="46"/>
      <c r="J4794" s="46"/>
      <c r="K4794" s="46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</row>
    <row r="4795" spans="1:26" x14ac:dyDescent="0.25">
      <c r="A4795" s="76"/>
      <c r="B4795" s="96"/>
      <c r="C4795" s="46"/>
      <c r="D4795" s="46"/>
      <c r="E4795" s="46"/>
      <c r="F4795" s="46"/>
      <c r="G4795" s="46"/>
      <c r="H4795" s="46"/>
      <c r="I4795" s="46"/>
      <c r="J4795" s="46"/>
      <c r="K4795" s="46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</row>
    <row r="4796" spans="1:26" x14ac:dyDescent="0.25">
      <c r="A4796" s="76"/>
      <c r="B4796" s="96"/>
      <c r="C4796" s="46"/>
      <c r="D4796" s="46"/>
      <c r="E4796" s="46"/>
      <c r="F4796" s="46"/>
      <c r="G4796" s="46"/>
      <c r="H4796" s="46"/>
      <c r="I4796" s="46"/>
      <c r="J4796" s="46"/>
      <c r="K4796" s="46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</row>
    <row r="4797" spans="1:26" x14ac:dyDescent="0.25">
      <c r="A4797" s="76"/>
      <c r="B4797" s="96"/>
      <c r="C4797" s="46"/>
      <c r="D4797" s="46"/>
      <c r="E4797" s="46"/>
      <c r="F4797" s="46"/>
      <c r="G4797" s="46"/>
      <c r="H4797" s="46"/>
      <c r="I4797" s="46"/>
      <c r="J4797" s="46"/>
      <c r="K4797" s="46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</row>
    <row r="4798" spans="1:26" x14ac:dyDescent="0.25">
      <c r="A4798" s="76"/>
      <c r="B4798" s="96"/>
      <c r="C4798" s="46"/>
      <c r="D4798" s="46"/>
      <c r="E4798" s="46"/>
      <c r="F4798" s="46"/>
      <c r="G4798" s="46"/>
      <c r="H4798" s="46"/>
      <c r="I4798" s="46"/>
      <c r="J4798" s="46"/>
      <c r="K4798" s="46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</row>
    <row r="4799" spans="1:26" x14ac:dyDescent="0.25">
      <c r="A4799" s="76"/>
      <c r="B4799" s="96"/>
      <c r="C4799" s="46"/>
      <c r="D4799" s="46"/>
      <c r="E4799" s="46"/>
      <c r="F4799" s="46"/>
      <c r="G4799" s="46"/>
      <c r="H4799" s="46"/>
      <c r="I4799" s="46"/>
      <c r="J4799" s="46"/>
      <c r="K4799" s="46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</row>
    <row r="4800" spans="1:26" x14ac:dyDescent="0.25">
      <c r="A4800" s="76"/>
      <c r="B4800" s="96"/>
      <c r="C4800" s="46"/>
      <c r="D4800" s="46"/>
      <c r="E4800" s="46"/>
      <c r="F4800" s="46"/>
      <c r="G4800" s="46"/>
      <c r="H4800" s="46"/>
      <c r="I4800" s="46"/>
      <c r="J4800" s="46"/>
      <c r="K4800" s="46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</row>
    <row r="4801" spans="1:26" x14ac:dyDescent="0.25">
      <c r="A4801" s="76"/>
      <c r="B4801" s="96"/>
      <c r="C4801" s="46"/>
      <c r="D4801" s="46"/>
      <c r="E4801" s="46"/>
      <c r="F4801" s="46"/>
      <c r="G4801" s="46"/>
      <c r="H4801" s="46"/>
      <c r="I4801" s="46"/>
      <c r="J4801" s="46"/>
      <c r="K4801" s="46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</row>
    <row r="4802" spans="1:26" x14ac:dyDescent="0.25">
      <c r="A4802" s="76"/>
      <c r="B4802" s="96"/>
      <c r="C4802" s="46"/>
      <c r="D4802" s="46"/>
      <c r="E4802" s="46"/>
      <c r="F4802" s="46"/>
      <c r="G4802" s="46"/>
      <c r="H4802" s="46"/>
      <c r="I4802" s="46"/>
      <c r="J4802" s="46"/>
      <c r="K4802" s="46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</row>
    <row r="4803" spans="1:26" x14ac:dyDescent="0.25">
      <c r="A4803" s="76"/>
      <c r="B4803" s="96"/>
      <c r="C4803" s="46"/>
      <c r="D4803" s="46"/>
      <c r="E4803" s="46"/>
      <c r="F4803" s="46"/>
      <c r="G4803" s="46"/>
      <c r="H4803" s="46"/>
      <c r="I4803" s="46"/>
      <c r="J4803" s="46"/>
      <c r="K4803" s="46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</row>
    <row r="4804" spans="1:26" x14ac:dyDescent="0.25">
      <c r="A4804" s="76"/>
      <c r="B4804" s="96"/>
      <c r="C4804" s="46"/>
      <c r="D4804" s="46"/>
      <c r="E4804" s="46"/>
      <c r="F4804" s="46"/>
      <c r="G4804" s="46"/>
      <c r="H4804" s="46"/>
      <c r="I4804" s="46"/>
      <c r="J4804" s="46"/>
      <c r="K4804" s="46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</row>
    <row r="4805" spans="1:26" x14ac:dyDescent="0.25">
      <c r="A4805" s="76"/>
      <c r="B4805" s="96"/>
      <c r="C4805" s="46"/>
      <c r="D4805" s="46"/>
      <c r="E4805" s="46"/>
      <c r="F4805" s="46"/>
      <c r="G4805" s="46"/>
      <c r="H4805" s="46"/>
      <c r="I4805" s="46"/>
      <c r="J4805" s="46"/>
      <c r="K4805" s="46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</row>
    <row r="4806" spans="1:26" x14ac:dyDescent="0.25">
      <c r="A4806" s="76"/>
      <c r="B4806" s="96"/>
      <c r="C4806" s="46"/>
      <c r="D4806" s="46"/>
      <c r="E4806" s="46"/>
      <c r="F4806" s="46"/>
      <c r="G4806" s="46"/>
      <c r="H4806" s="46"/>
      <c r="I4806" s="46"/>
      <c r="J4806" s="46"/>
      <c r="K4806" s="46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</row>
    <row r="4807" spans="1:26" x14ac:dyDescent="0.25">
      <c r="A4807" s="76"/>
      <c r="B4807" s="96"/>
      <c r="C4807" s="46"/>
      <c r="D4807" s="46"/>
      <c r="E4807" s="46"/>
      <c r="F4807" s="46"/>
      <c r="G4807" s="46"/>
      <c r="H4807" s="46"/>
      <c r="I4807" s="46"/>
      <c r="J4807" s="46"/>
      <c r="K4807" s="46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</row>
    <row r="4808" spans="1:26" x14ac:dyDescent="0.25">
      <c r="A4808" s="76"/>
      <c r="B4808" s="96"/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</row>
    <row r="4809" spans="1:26" x14ac:dyDescent="0.25">
      <c r="A4809" s="76"/>
      <c r="B4809" s="96"/>
      <c r="C4809" s="46"/>
      <c r="D4809" s="46"/>
      <c r="E4809" s="46"/>
      <c r="F4809" s="46"/>
      <c r="G4809" s="46"/>
      <c r="H4809" s="46"/>
      <c r="I4809" s="46"/>
      <c r="J4809" s="46"/>
      <c r="K4809" s="46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</row>
    <row r="4810" spans="1:26" x14ac:dyDescent="0.25">
      <c r="A4810" s="76"/>
      <c r="B4810" s="96"/>
      <c r="C4810" s="46"/>
      <c r="D4810" s="46"/>
      <c r="E4810" s="46"/>
      <c r="F4810" s="46"/>
      <c r="G4810" s="46"/>
      <c r="H4810" s="46"/>
      <c r="I4810" s="46"/>
      <c r="J4810" s="46"/>
      <c r="K4810" s="46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</row>
    <row r="4811" spans="1:26" x14ac:dyDescent="0.25">
      <c r="A4811" s="76"/>
      <c r="B4811" s="96"/>
      <c r="C4811" s="46"/>
      <c r="D4811" s="46"/>
      <c r="E4811" s="46"/>
      <c r="F4811" s="46"/>
      <c r="G4811" s="46"/>
      <c r="H4811" s="46"/>
      <c r="I4811" s="46"/>
      <c r="J4811" s="46"/>
      <c r="K4811" s="46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</row>
    <row r="4812" spans="1:26" x14ac:dyDescent="0.25">
      <c r="A4812" s="76"/>
      <c r="B4812" s="96"/>
      <c r="C4812" s="46"/>
      <c r="D4812" s="46"/>
      <c r="E4812" s="46"/>
      <c r="F4812" s="46"/>
      <c r="G4812" s="46"/>
      <c r="H4812" s="46"/>
      <c r="I4812" s="46"/>
      <c r="J4812" s="46"/>
      <c r="K4812" s="46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</row>
    <row r="4813" spans="1:26" x14ac:dyDescent="0.25">
      <c r="A4813" s="76"/>
      <c r="B4813" s="96"/>
      <c r="C4813" s="46"/>
      <c r="D4813" s="46"/>
      <c r="E4813" s="46"/>
      <c r="F4813" s="46"/>
      <c r="G4813" s="46"/>
      <c r="H4813" s="46"/>
      <c r="I4813" s="46"/>
      <c r="J4813" s="46"/>
      <c r="K4813" s="46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</row>
    <row r="4814" spans="1:26" x14ac:dyDescent="0.25">
      <c r="A4814" s="76"/>
      <c r="B4814" s="96"/>
      <c r="C4814" s="46"/>
      <c r="D4814" s="46"/>
      <c r="E4814" s="46"/>
      <c r="F4814" s="46"/>
      <c r="G4814" s="46"/>
      <c r="H4814" s="46"/>
      <c r="I4814" s="46"/>
      <c r="J4814" s="46"/>
      <c r="K4814" s="46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</row>
    <row r="4815" spans="1:26" x14ac:dyDescent="0.25">
      <c r="A4815" s="76"/>
      <c r="B4815" s="96"/>
      <c r="C4815" s="46"/>
      <c r="D4815" s="46"/>
      <c r="E4815" s="46"/>
      <c r="F4815" s="46"/>
      <c r="G4815" s="46"/>
      <c r="H4815" s="46"/>
      <c r="I4815" s="46"/>
      <c r="J4815" s="46"/>
      <c r="K4815" s="46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</row>
    <row r="4816" spans="1:26" x14ac:dyDescent="0.25">
      <c r="A4816" s="76"/>
      <c r="B4816" s="96"/>
      <c r="C4816" s="46"/>
      <c r="D4816" s="46"/>
      <c r="E4816" s="46"/>
      <c r="F4816" s="46"/>
      <c r="G4816" s="46"/>
      <c r="H4816" s="46"/>
      <c r="I4816" s="46"/>
      <c r="J4816" s="46"/>
      <c r="K4816" s="46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</row>
    <row r="4817" spans="1:26" x14ac:dyDescent="0.25">
      <c r="A4817" s="76"/>
      <c r="B4817" s="96"/>
      <c r="C4817" s="46"/>
      <c r="D4817" s="46"/>
      <c r="E4817" s="46"/>
      <c r="F4817" s="46"/>
      <c r="G4817" s="46"/>
      <c r="H4817" s="46"/>
      <c r="I4817" s="46"/>
      <c r="J4817" s="46"/>
      <c r="K4817" s="46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</row>
    <row r="4818" spans="1:26" x14ac:dyDescent="0.25">
      <c r="A4818" s="76"/>
      <c r="B4818" s="96"/>
      <c r="C4818" s="46"/>
      <c r="D4818" s="46"/>
      <c r="E4818" s="46"/>
      <c r="F4818" s="46"/>
      <c r="G4818" s="46"/>
      <c r="H4818" s="46"/>
      <c r="I4818" s="46"/>
      <c r="J4818" s="46"/>
      <c r="K4818" s="46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</row>
    <row r="4819" spans="1:26" x14ac:dyDescent="0.25">
      <c r="A4819" s="76"/>
      <c r="B4819" s="96"/>
      <c r="C4819" s="46"/>
      <c r="D4819" s="46"/>
      <c r="E4819" s="46"/>
      <c r="F4819" s="46"/>
      <c r="G4819" s="46"/>
      <c r="H4819" s="46"/>
      <c r="I4819" s="46"/>
      <c r="J4819" s="46"/>
      <c r="K4819" s="46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</row>
    <row r="4820" spans="1:26" x14ac:dyDescent="0.25">
      <c r="A4820" s="76"/>
      <c r="B4820" s="96"/>
      <c r="C4820" s="46"/>
      <c r="D4820" s="46"/>
      <c r="E4820" s="46"/>
      <c r="F4820" s="46"/>
      <c r="G4820" s="46"/>
      <c r="H4820" s="46"/>
      <c r="I4820" s="46"/>
      <c r="J4820" s="46"/>
      <c r="K4820" s="46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</row>
    <row r="4821" spans="1:26" x14ac:dyDescent="0.25">
      <c r="A4821" s="76"/>
      <c r="B4821" s="96"/>
      <c r="C4821" s="46"/>
      <c r="D4821" s="46"/>
      <c r="E4821" s="46"/>
      <c r="F4821" s="46"/>
      <c r="G4821" s="46"/>
      <c r="H4821" s="46"/>
      <c r="I4821" s="46"/>
      <c r="J4821" s="46"/>
      <c r="K4821" s="46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</row>
    <row r="4822" spans="1:26" x14ac:dyDescent="0.25">
      <c r="A4822" s="76"/>
      <c r="B4822" s="96"/>
      <c r="C4822" s="46"/>
      <c r="D4822" s="46"/>
      <c r="E4822" s="46"/>
      <c r="F4822" s="46"/>
      <c r="G4822" s="46"/>
      <c r="H4822" s="46"/>
      <c r="I4822" s="46"/>
      <c r="J4822" s="46"/>
      <c r="K4822" s="46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</row>
    <row r="4823" spans="1:26" x14ac:dyDescent="0.25">
      <c r="A4823" s="76"/>
      <c r="B4823" s="96"/>
      <c r="C4823" s="46"/>
      <c r="D4823" s="46"/>
      <c r="E4823" s="46"/>
      <c r="F4823" s="46"/>
      <c r="G4823" s="46"/>
      <c r="H4823" s="46"/>
      <c r="I4823" s="46"/>
      <c r="J4823" s="46"/>
      <c r="K4823" s="46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</row>
    <row r="4824" spans="1:26" x14ac:dyDescent="0.25">
      <c r="A4824" s="76"/>
      <c r="B4824" s="96"/>
      <c r="C4824" s="46"/>
      <c r="D4824" s="46"/>
      <c r="E4824" s="46"/>
      <c r="F4824" s="46"/>
      <c r="G4824" s="46"/>
      <c r="H4824" s="46"/>
      <c r="I4824" s="46"/>
      <c r="J4824" s="46"/>
      <c r="K4824" s="46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</row>
    <row r="4825" spans="1:26" x14ac:dyDescent="0.25">
      <c r="A4825" s="76"/>
      <c r="B4825" s="96"/>
      <c r="C4825" s="46"/>
      <c r="D4825" s="46"/>
      <c r="E4825" s="46"/>
      <c r="F4825" s="46"/>
      <c r="G4825" s="46"/>
      <c r="H4825" s="46"/>
      <c r="I4825" s="46"/>
      <c r="J4825" s="46"/>
      <c r="K4825" s="46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</row>
    <row r="4826" spans="1:26" x14ac:dyDescent="0.25">
      <c r="A4826" s="76"/>
      <c r="B4826" s="96"/>
      <c r="C4826" s="46"/>
      <c r="D4826" s="46"/>
      <c r="E4826" s="46"/>
      <c r="F4826" s="46"/>
      <c r="G4826" s="46"/>
      <c r="H4826" s="46"/>
      <c r="I4826" s="46"/>
      <c r="J4826" s="46"/>
      <c r="K4826" s="46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</row>
    <row r="4827" spans="1:26" x14ac:dyDescent="0.25">
      <c r="A4827" s="76"/>
      <c r="B4827" s="96"/>
      <c r="C4827" s="46"/>
      <c r="D4827" s="46"/>
      <c r="E4827" s="46"/>
      <c r="F4827" s="46"/>
      <c r="G4827" s="46"/>
      <c r="H4827" s="46"/>
      <c r="I4827" s="46"/>
      <c r="J4827" s="46"/>
      <c r="K4827" s="46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</row>
    <row r="4828" spans="1:26" x14ac:dyDescent="0.25">
      <c r="A4828" s="76"/>
      <c r="B4828" s="96"/>
      <c r="C4828" s="46"/>
      <c r="D4828" s="46"/>
      <c r="E4828" s="46"/>
      <c r="F4828" s="46"/>
      <c r="G4828" s="46"/>
      <c r="H4828" s="46"/>
      <c r="I4828" s="46"/>
      <c r="J4828" s="46"/>
      <c r="K4828" s="46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</row>
    <row r="4829" spans="1:26" x14ac:dyDescent="0.25">
      <c r="A4829" s="76"/>
      <c r="B4829" s="96"/>
      <c r="C4829" s="46"/>
      <c r="D4829" s="46"/>
      <c r="E4829" s="46"/>
      <c r="F4829" s="46"/>
      <c r="G4829" s="46"/>
      <c r="H4829" s="46"/>
      <c r="I4829" s="46"/>
      <c r="J4829" s="46"/>
      <c r="K4829" s="46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</row>
    <row r="4830" spans="1:26" x14ac:dyDescent="0.25">
      <c r="A4830" s="76"/>
      <c r="B4830" s="96"/>
      <c r="C4830" s="46"/>
      <c r="D4830" s="46"/>
      <c r="E4830" s="46"/>
      <c r="F4830" s="46"/>
      <c r="G4830" s="46"/>
      <c r="H4830" s="46"/>
      <c r="I4830" s="46"/>
      <c r="J4830" s="46"/>
      <c r="K4830" s="46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</row>
    <row r="4831" spans="1:26" x14ac:dyDescent="0.25">
      <c r="A4831" s="76"/>
      <c r="B4831" s="96"/>
      <c r="C4831" s="46"/>
      <c r="D4831" s="46"/>
      <c r="E4831" s="46"/>
      <c r="F4831" s="46"/>
      <c r="G4831" s="46"/>
      <c r="H4831" s="46"/>
      <c r="I4831" s="46"/>
      <c r="J4831" s="46"/>
      <c r="K4831" s="46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</row>
    <row r="4832" spans="1:26" x14ac:dyDescent="0.25">
      <c r="A4832" s="76"/>
      <c r="B4832" s="96"/>
      <c r="C4832" s="46"/>
      <c r="D4832" s="46"/>
      <c r="E4832" s="46"/>
      <c r="F4832" s="46"/>
      <c r="G4832" s="46"/>
      <c r="H4832" s="46"/>
      <c r="I4832" s="46"/>
      <c r="J4832" s="46"/>
      <c r="K4832" s="46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</row>
    <row r="4833" spans="1:26" x14ac:dyDescent="0.25">
      <c r="A4833" s="76"/>
      <c r="B4833" s="96"/>
      <c r="C4833" s="46"/>
      <c r="D4833" s="46"/>
      <c r="E4833" s="46"/>
      <c r="F4833" s="46"/>
      <c r="G4833" s="46"/>
      <c r="H4833" s="46"/>
      <c r="I4833" s="46"/>
      <c r="J4833" s="46"/>
      <c r="K4833" s="46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</row>
    <row r="4834" spans="1:26" x14ac:dyDescent="0.25">
      <c r="A4834" s="76"/>
      <c r="B4834" s="96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</row>
    <row r="4835" spans="1:26" x14ac:dyDescent="0.25">
      <c r="A4835" s="76"/>
      <c r="B4835" s="96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</row>
    <row r="4836" spans="1:26" x14ac:dyDescent="0.25">
      <c r="A4836" s="76"/>
      <c r="B4836" s="96"/>
      <c r="C4836" s="46"/>
      <c r="D4836" s="46"/>
      <c r="E4836" s="46"/>
      <c r="F4836" s="46"/>
      <c r="G4836" s="46"/>
      <c r="H4836" s="46"/>
      <c r="I4836" s="46"/>
      <c r="J4836" s="46"/>
      <c r="K4836" s="46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</row>
    <row r="4837" spans="1:26" x14ac:dyDescent="0.25">
      <c r="A4837" s="76"/>
      <c r="B4837" s="96"/>
      <c r="C4837" s="46"/>
      <c r="D4837" s="46"/>
      <c r="E4837" s="46"/>
      <c r="F4837" s="46"/>
      <c r="G4837" s="46"/>
      <c r="H4837" s="46"/>
      <c r="I4837" s="46"/>
      <c r="J4837" s="46"/>
      <c r="K4837" s="46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</row>
    <row r="4838" spans="1:26" x14ac:dyDescent="0.25">
      <c r="A4838" s="76"/>
      <c r="B4838" s="96"/>
      <c r="C4838" s="46"/>
      <c r="D4838" s="46"/>
      <c r="E4838" s="46"/>
      <c r="F4838" s="46"/>
      <c r="G4838" s="46"/>
      <c r="H4838" s="46"/>
      <c r="I4838" s="46"/>
      <c r="J4838" s="46"/>
      <c r="K4838" s="46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</row>
    <row r="4839" spans="1:26" x14ac:dyDescent="0.25">
      <c r="A4839" s="76"/>
      <c r="B4839" s="96"/>
      <c r="C4839" s="46"/>
      <c r="D4839" s="46"/>
      <c r="E4839" s="46"/>
      <c r="F4839" s="46"/>
      <c r="G4839" s="46"/>
      <c r="H4839" s="46"/>
      <c r="I4839" s="46"/>
      <c r="J4839" s="46"/>
      <c r="K4839" s="46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</row>
    <row r="4840" spans="1:26" x14ac:dyDescent="0.25">
      <c r="A4840" s="76"/>
      <c r="B4840" s="96"/>
      <c r="C4840" s="46"/>
      <c r="D4840" s="46"/>
      <c r="E4840" s="46"/>
      <c r="F4840" s="46"/>
      <c r="G4840" s="46"/>
      <c r="H4840" s="46"/>
      <c r="I4840" s="46"/>
      <c r="J4840" s="46"/>
      <c r="K4840" s="46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</row>
    <row r="4841" spans="1:26" x14ac:dyDescent="0.25">
      <c r="A4841" s="76"/>
      <c r="B4841" s="96"/>
      <c r="C4841" s="46"/>
      <c r="D4841" s="46"/>
      <c r="E4841" s="46"/>
      <c r="F4841" s="46"/>
      <c r="G4841" s="46"/>
      <c r="H4841" s="46"/>
      <c r="I4841" s="46"/>
      <c r="J4841" s="46"/>
      <c r="K4841" s="46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</row>
    <row r="4842" spans="1:26" x14ac:dyDescent="0.25">
      <c r="A4842" s="76"/>
      <c r="B4842" s="96"/>
      <c r="C4842" s="46"/>
      <c r="D4842" s="46"/>
      <c r="E4842" s="46"/>
      <c r="F4842" s="46"/>
      <c r="G4842" s="46"/>
      <c r="H4842" s="46"/>
      <c r="I4842" s="46"/>
      <c r="J4842" s="46"/>
      <c r="K4842" s="46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</row>
    <row r="4843" spans="1:26" x14ac:dyDescent="0.25">
      <c r="A4843" s="76"/>
      <c r="B4843" s="96"/>
      <c r="C4843" s="46"/>
      <c r="D4843" s="46"/>
      <c r="E4843" s="46"/>
      <c r="F4843" s="46"/>
      <c r="G4843" s="46"/>
      <c r="H4843" s="46"/>
      <c r="I4843" s="46"/>
      <c r="J4843" s="46"/>
      <c r="K4843" s="46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</row>
    <row r="4844" spans="1:26" x14ac:dyDescent="0.25">
      <c r="A4844" s="76"/>
      <c r="B4844" s="96"/>
      <c r="C4844" s="46"/>
      <c r="D4844" s="46"/>
      <c r="E4844" s="46"/>
      <c r="F4844" s="46"/>
      <c r="G4844" s="46"/>
      <c r="H4844" s="46"/>
      <c r="I4844" s="46"/>
      <c r="J4844" s="46"/>
      <c r="K4844" s="46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</row>
    <row r="4845" spans="1:26" x14ac:dyDescent="0.25">
      <c r="A4845" s="76"/>
      <c r="B4845" s="96"/>
      <c r="C4845" s="46"/>
      <c r="D4845" s="46"/>
      <c r="E4845" s="46"/>
      <c r="F4845" s="46"/>
      <c r="G4845" s="46"/>
      <c r="H4845" s="46"/>
      <c r="I4845" s="46"/>
      <c r="J4845" s="46"/>
      <c r="K4845" s="46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</row>
    <row r="4846" spans="1:26" x14ac:dyDescent="0.25">
      <c r="A4846" s="76"/>
      <c r="B4846" s="96"/>
      <c r="C4846" s="46"/>
      <c r="D4846" s="46"/>
      <c r="E4846" s="46"/>
      <c r="F4846" s="46"/>
      <c r="G4846" s="46"/>
      <c r="H4846" s="46"/>
      <c r="I4846" s="46"/>
      <c r="J4846" s="46"/>
      <c r="K4846" s="46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</row>
    <row r="4847" spans="1:26" x14ac:dyDescent="0.25">
      <c r="A4847" s="76"/>
      <c r="B4847" s="96"/>
      <c r="C4847" s="46"/>
      <c r="D4847" s="46"/>
      <c r="E4847" s="46"/>
      <c r="F4847" s="46"/>
      <c r="G4847" s="46"/>
      <c r="H4847" s="46"/>
      <c r="I4847" s="46"/>
      <c r="J4847" s="46"/>
      <c r="K4847" s="46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</row>
    <row r="4848" spans="1:26" x14ac:dyDescent="0.25">
      <c r="A4848" s="76"/>
      <c r="B4848" s="96"/>
      <c r="C4848" s="46"/>
      <c r="D4848" s="46"/>
      <c r="E4848" s="46"/>
      <c r="F4848" s="46"/>
      <c r="G4848" s="46"/>
      <c r="H4848" s="46"/>
      <c r="I4848" s="46"/>
      <c r="J4848" s="46"/>
      <c r="K4848" s="46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</row>
    <row r="4849" spans="1:26" x14ac:dyDescent="0.25">
      <c r="A4849" s="76"/>
      <c r="B4849" s="96"/>
      <c r="C4849" s="46"/>
      <c r="D4849" s="46"/>
      <c r="E4849" s="46"/>
      <c r="F4849" s="46"/>
      <c r="G4849" s="46"/>
      <c r="H4849" s="46"/>
      <c r="I4849" s="46"/>
      <c r="J4849" s="46"/>
      <c r="K4849" s="46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</row>
    <row r="4850" spans="1:26" x14ac:dyDescent="0.25">
      <c r="A4850" s="76"/>
      <c r="B4850" s="96"/>
      <c r="C4850" s="46"/>
      <c r="D4850" s="46"/>
      <c r="E4850" s="46"/>
      <c r="F4850" s="46"/>
      <c r="G4850" s="46"/>
      <c r="H4850" s="46"/>
      <c r="I4850" s="46"/>
      <c r="J4850" s="46"/>
      <c r="K4850" s="46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</row>
    <row r="4851" spans="1:26" x14ac:dyDescent="0.25">
      <c r="A4851" s="76"/>
      <c r="B4851" s="96"/>
      <c r="C4851" s="46"/>
      <c r="D4851" s="46"/>
      <c r="E4851" s="46"/>
      <c r="F4851" s="46"/>
      <c r="G4851" s="46"/>
      <c r="H4851" s="46"/>
      <c r="I4851" s="46"/>
      <c r="J4851" s="46"/>
      <c r="K4851" s="46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</row>
    <row r="4852" spans="1:26" x14ac:dyDescent="0.25">
      <c r="A4852" s="76"/>
      <c r="B4852" s="96"/>
      <c r="C4852" s="46"/>
      <c r="D4852" s="46"/>
      <c r="E4852" s="46"/>
      <c r="F4852" s="46"/>
      <c r="G4852" s="46"/>
      <c r="H4852" s="46"/>
      <c r="I4852" s="46"/>
      <c r="J4852" s="46"/>
      <c r="K4852" s="46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</row>
    <row r="4853" spans="1:26" x14ac:dyDescent="0.25">
      <c r="A4853" s="76"/>
      <c r="B4853" s="96"/>
      <c r="C4853" s="46"/>
      <c r="D4853" s="46"/>
      <c r="E4853" s="46"/>
      <c r="F4853" s="46"/>
      <c r="G4853" s="46"/>
      <c r="H4853" s="46"/>
      <c r="I4853" s="46"/>
      <c r="J4853" s="46"/>
      <c r="K4853" s="46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</row>
    <row r="4854" spans="1:26" x14ac:dyDescent="0.25">
      <c r="A4854" s="76"/>
      <c r="B4854" s="96"/>
      <c r="C4854" s="46"/>
      <c r="D4854" s="46"/>
      <c r="E4854" s="46"/>
      <c r="F4854" s="46"/>
      <c r="G4854" s="46"/>
      <c r="H4854" s="46"/>
      <c r="I4854" s="46"/>
      <c r="J4854" s="46"/>
      <c r="K4854" s="46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</row>
    <row r="4855" spans="1:26" x14ac:dyDescent="0.25">
      <c r="A4855" s="76"/>
      <c r="B4855" s="96"/>
      <c r="C4855" s="46"/>
      <c r="D4855" s="46"/>
      <c r="E4855" s="46"/>
      <c r="F4855" s="46"/>
      <c r="G4855" s="46"/>
      <c r="H4855" s="46"/>
      <c r="I4855" s="46"/>
      <c r="J4855" s="46"/>
      <c r="K4855" s="46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</row>
    <row r="4856" spans="1:26" x14ac:dyDescent="0.25">
      <c r="A4856" s="76"/>
      <c r="B4856" s="96"/>
      <c r="C4856" s="46"/>
      <c r="D4856" s="46"/>
      <c r="E4856" s="46"/>
      <c r="F4856" s="46"/>
      <c r="G4856" s="46"/>
      <c r="H4856" s="46"/>
      <c r="I4856" s="46"/>
      <c r="J4856" s="46"/>
      <c r="K4856" s="46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</row>
    <row r="4857" spans="1:26" x14ac:dyDescent="0.25">
      <c r="A4857" s="76"/>
      <c r="B4857" s="96"/>
      <c r="C4857" s="46"/>
      <c r="D4857" s="46"/>
      <c r="E4857" s="46"/>
      <c r="F4857" s="46"/>
      <c r="G4857" s="46"/>
      <c r="H4857" s="46"/>
      <c r="I4857" s="46"/>
      <c r="J4857" s="46"/>
      <c r="K4857" s="46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</row>
    <row r="4858" spans="1:26" x14ac:dyDescent="0.25">
      <c r="A4858" s="76"/>
      <c r="B4858" s="96"/>
      <c r="C4858" s="46"/>
      <c r="D4858" s="46"/>
      <c r="E4858" s="46"/>
      <c r="F4858" s="46"/>
      <c r="G4858" s="46"/>
      <c r="H4858" s="46"/>
      <c r="I4858" s="46"/>
      <c r="J4858" s="46"/>
      <c r="K4858" s="46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</row>
    <row r="4859" spans="1:26" x14ac:dyDescent="0.25">
      <c r="A4859" s="76"/>
      <c r="B4859" s="96"/>
      <c r="C4859" s="46"/>
      <c r="D4859" s="46"/>
      <c r="E4859" s="46"/>
      <c r="F4859" s="46"/>
      <c r="G4859" s="46"/>
      <c r="H4859" s="46"/>
      <c r="I4859" s="46"/>
      <c r="J4859" s="46"/>
      <c r="K4859" s="46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</row>
    <row r="4860" spans="1:26" x14ac:dyDescent="0.25">
      <c r="A4860" s="76"/>
      <c r="B4860" s="96"/>
      <c r="C4860" s="46"/>
      <c r="D4860" s="46"/>
      <c r="E4860" s="46"/>
      <c r="F4860" s="46"/>
      <c r="G4860" s="46"/>
      <c r="H4860" s="46"/>
      <c r="I4860" s="46"/>
      <c r="J4860" s="46"/>
      <c r="K4860" s="46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</row>
    <row r="4861" spans="1:26" x14ac:dyDescent="0.25">
      <c r="A4861" s="76"/>
      <c r="B4861" s="96"/>
      <c r="C4861" s="46"/>
      <c r="D4861" s="46"/>
      <c r="E4861" s="46"/>
      <c r="F4861" s="46"/>
      <c r="G4861" s="46"/>
      <c r="H4861" s="46"/>
      <c r="I4861" s="46"/>
      <c r="J4861" s="46"/>
      <c r="K4861" s="46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</row>
    <row r="4862" spans="1:26" x14ac:dyDescent="0.25">
      <c r="A4862" s="76"/>
      <c r="B4862" s="96"/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</row>
    <row r="4863" spans="1:26" x14ac:dyDescent="0.25">
      <c r="A4863" s="76"/>
      <c r="B4863" s="96"/>
      <c r="C4863" s="46"/>
      <c r="D4863" s="46"/>
      <c r="E4863" s="46"/>
      <c r="F4863" s="46"/>
      <c r="G4863" s="46"/>
      <c r="H4863" s="46"/>
      <c r="I4863" s="46"/>
      <c r="J4863" s="46"/>
      <c r="K4863" s="46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</row>
    <row r="4864" spans="1:26" x14ac:dyDescent="0.25">
      <c r="A4864" s="76"/>
      <c r="B4864" s="96"/>
      <c r="C4864" s="46"/>
      <c r="D4864" s="46"/>
      <c r="E4864" s="46"/>
      <c r="F4864" s="46"/>
      <c r="G4864" s="46"/>
      <c r="H4864" s="46"/>
      <c r="I4864" s="46"/>
      <c r="J4864" s="46"/>
      <c r="K4864" s="46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</row>
    <row r="4865" spans="1:26" x14ac:dyDescent="0.25">
      <c r="A4865" s="76"/>
      <c r="B4865" s="96"/>
      <c r="C4865" s="46"/>
      <c r="D4865" s="46"/>
      <c r="E4865" s="46"/>
      <c r="F4865" s="46"/>
      <c r="G4865" s="46"/>
      <c r="H4865" s="46"/>
      <c r="I4865" s="46"/>
      <c r="J4865" s="46"/>
      <c r="K4865" s="46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</row>
    <row r="4866" spans="1:26" x14ac:dyDescent="0.25">
      <c r="A4866" s="76"/>
      <c r="B4866" s="96"/>
      <c r="C4866" s="46"/>
      <c r="D4866" s="46"/>
      <c r="E4866" s="46"/>
      <c r="F4866" s="46"/>
      <c r="G4866" s="46"/>
      <c r="H4866" s="46"/>
      <c r="I4866" s="46"/>
      <c r="J4866" s="46"/>
      <c r="K4866" s="46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</row>
    <row r="4867" spans="1:26" x14ac:dyDescent="0.25">
      <c r="A4867" s="76"/>
      <c r="B4867" s="96"/>
      <c r="C4867" s="46"/>
      <c r="D4867" s="46"/>
      <c r="E4867" s="46"/>
      <c r="F4867" s="46"/>
      <c r="G4867" s="46"/>
      <c r="H4867" s="46"/>
      <c r="I4867" s="46"/>
      <c r="J4867" s="46"/>
      <c r="K4867" s="46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</row>
    <row r="4868" spans="1:26" x14ac:dyDescent="0.25">
      <c r="A4868" s="76"/>
      <c r="B4868" s="96"/>
      <c r="C4868" s="46"/>
      <c r="D4868" s="46"/>
      <c r="E4868" s="46"/>
      <c r="F4868" s="46"/>
      <c r="G4868" s="46"/>
      <c r="H4868" s="46"/>
      <c r="I4868" s="46"/>
      <c r="J4868" s="46"/>
      <c r="K4868" s="46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</row>
    <row r="4869" spans="1:26" x14ac:dyDescent="0.25">
      <c r="A4869" s="76"/>
      <c r="B4869" s="96"/>
      <c r="C4869" s="46"/>
      <c r="D4869" s="46"/>
      <c r="E4869" s="46"/>
      <c r="F4869" s="46"/>
      <c r="G4869" s="46"/>
      <c r="H4869" s="46"/>
      <c r="I4869" s="46"/>
      <c r="J4869" s="46"/>
      <c r="K4869" s="46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</row>
    <row r="4870" spans="1:26" x14ac:dyDescent="0.25">
      <c r="A4870" s="76"/>
      <c r="B4870" s="96"/>
      <c r="C4870" s="46"/>
      <c r="D4870" s="46"/>
      <c r="E4870" s="46"/>
      <c r="F4870" s="46"/>
      <c r="G4870" s="46"/>
      <c r="H4870" s="46"/>
      <c r="I4870" s="46"/>
      <c r="J4870" s="46"/>
      <c r="K4870" s="46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</row>
    <row r="4871" spans="1:26" x14ac:dyDescent="0.25">
      <c r="A4871" s="76"/>
      <c r="B4871" s="96"/>
      <c r="C4871" s="46"/>
      <c r="D4871" s="46"/>
      <c r="E4871" s="46"/>
      <c r="F4871" s="46"/>
      <c r="G4871" s="46"/>
      <c r="H4871" s="46"/>
      <c r="I4871" s="46"/>
      <c r="J4871" s="46"/>
      <c r="K4871" s="46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</row>
    <row r="4872" spans="1:26" x14ac:dyDescent="0.25">
      <c r="A4872" s="76"/>
      <c r="B4872" s="96"/>
      <c r="C4872" s="46"/>
      <c r="D4872" s="46"/>
      <c r="E4872" s="46"/>
      <c r="F4872" s="46"/>
      <c r="G4872" s="46"/>
      <c r="H4872" s="46"/>
      <c r="I4872" s="46"/>
      <c r="J4872" s="46"/>
      <c r="K4872" s="46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</row>
    <row r="4873" spans="1:26" x14ac:dyDescent="0.25">
      <c r="A4873" s="76"/>
      <c r="B4873" s="96"/>
      <c r="C4873" s="46"/>
      <c r="D4873" s="46"/>
      <c r="E4873" s="46"/>
      <c r="F4873" s="46"/>
      <c r="G4873" s="46"/>
      <c r="H4873" s="46"/>
      <c r="I4873" s="46"/>
      <c r="J4873" s="46"/>
      <c r="K4873" s="46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</row>
    <row r="4874" spans="1:26" x14ac:dyDescent="0.25">
      <c r="A4874" s="76"/>
      <c r="B4874" s="96"/>
      <c r="C4874" s="46"/>
      <c r="D4874" s="46"/>
      <c r="E4874" s="46"/>
      <c r="F4874" s="46"/>
      <c r="G4874" s="46"/>
      <c r="H4874" s="46"/>
      <c r="I4874" s="46"/>
      <c r="J4874" s="46"/>
      <c r="K4874" s="46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</row>
    <row r="4875" spans="1:26" x14ac:dyDescent="0.25">
      <c r="A4875" s="76"/>
      <c r="B4875" s="96"/>
      <c r="C4875" s="46"/>
      <c r="D4875" s="46"/>
      <c r="E4875" s="46"/>
      <c r="F4875" s="46"/>
      <c r="G4875" s="46"/>
      <c r="H4875" s="46"/>
      <c r="I4875" s="46"/>
      <c r="J4875" s="46"/>
      <c r="K4875" s="46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</row>
    <row r="4876" spans="1:26" x14ac:dyDescent="0.25">
      <c r="A4876" s="76"/>
      <c r="B4876" s="96"/>
      <c r="C4876" s="46"/>
      <c r="D4876" s="46"/>
      <c r="E4876" s="46"/>
      <c r="F4876" s="46"/>
      <c r="G4876" s="46"/>
      <c r="H4876" s="46"/>
      <c r="I4876" s="46"/>
      <c r="J4876" s="46"/>
      <c r="K4876" s="46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</row>
    <row r="4877" spans="1:26" x14ac:dyDescent="0.25">
      <c r="A4877" s="76"/>
      <c r="B4877" s="96"/>
      <c r="C4877" s="46"/>
      <c r="D4877" s="46"/>
      <c r="E4877" s="46"/>
      <c r="F4877" s="46"/>
      <c r="G4877" s="46"/>
      <c r="H4877" s="46"/>
      <c r="I4877" s="46"/>
      <c r="J4877" s="46"/>
      <c r="K4877" s="46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</row>
    <row r="4878" spans="1:26" x14ac:dyDescent="0.25">
      <c r="A4878" s="76"/>
      <c r="B4878" s="96"/>
      <c r="C4878" s="46"/>
      <c r="D4878" s="46"/>
      <c r="E4878" s="46"/>
      <c r="F4878" s="46"/>
      <c r="G4878" s="46"/>
      <c r="H4878" s="46"/>
      <c r="I4878" s="46"/>
      <c r="J4878" s="46"/>
      <c r="K4878" s="46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</row>
    <row r="4879" spans="1:26" x14ac:dyDescent="0.25">
      <c r="A4879" s="76"/>
      <c r="B4879" s="96"/>
      <c r="C4879" s="46"/>
      <c r="D4879" s="46"/>
      <c r="E4879" s="46"/>
      <c r="F4879" s="46"/>
      <c r="G4879" s="46"/>
      <c r="H4879" s="46"/>
      <c r="I4879" s="46"/>
      <c r="J4879" s="46"/>
      <c r="K4879" s="46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</row>
    <row r="4880" spans="1:26" x14ac:dyDescent="0.25">
      <c r="A4880" s="76"/>
      <c r="B4880" s="96"/>
      <c r="C4880" s="46"/>
      <c r="D4880" s="46"/>
      <c r="E4880" s="46"/>
      <c r="F4880" s="46"/>
      <c r="G4880" s="46"/>
      <c r="H4880" s="46"/>
      <c r="I4880" s="46"/>
      <c r="J4880" s="46"/>
      <c r="K4880" s="46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</row>
    <row r="4881" spans="1:26" x14ac:dyDescent="0.25">
      <c r="A4881" s="76"/>
      <c r="B4881" s="96"/>
      <c r="C4881" s="46"/>
      <c r="D4881" s="46"/>
      <c r="E4881" s="46"/>
      <c r="F4881" s="46"/>
      <c r="G4881" s="46"/>
      <c r="H4881" s="46"/>
      <c r="I4881" s="46"/>
      <c r="J4881" s="46"/>
      <c r="K4881" s="46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</row>
    <row r="4882" spans="1:26" x14ac:dyDescent="0.25">
      <c r="A4882" s="76"/>
      <c r="B4882" s="96"/>
      <c r="C4882" s="46"/>
      <c r="D4882" s="46"/>
      <c r="E4882" s="46"/>
      <c r="F4882" s="46"/>
      <c r="G4882" s="46"/>
      <c r="H4882" s="46"/>
      <c r="I4882" s="46"/>
      <c r="J4882" s="46"/>
      <c r="K4882" s="46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</row>
    <row r="4883" spans="1:26" x14ac:dyDescent="0.25">
      <c r="A4883" s="76"/>
      <c r="B4883" s="96"/>
      <c r="C4883" s="46"/>
      <c r="D4883" s="46"/>
      <c r="E4883" s="46"/>
      <c r="F4883" s="46"/>
      <c r="G4883" s="46"/>
      <c r="H4883" s="46"/>
      <c r="I4883" s="46"/>
      <c r="J4883" s="46"/>
      <c r="K4883" s="46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</row>
    <row r="4884" spans="1:26" x14ac:dyDescent="0.25">
      <c r="A4884" s="76"/>
      <c r="B4884" s="96"/>
      <c r="C4884" s="46"/>
      <c r="D4884" s="46"/>
      <c r="E4884" s="46"/>
      <c r="F4884" s="46"/>
      <c r="G4884" s="46"/>
      <c r="H4884" s="46"/>
      <c r="I4884" s="46"/>
      <c r="J4884" s="46"/>
      <c r="K4884" s="46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</row>
    <row r="4885" spans="1:26" x14ac:dyDescent="0.25">
      <c r="A4885" s="76"/>
      <c r="B4885" s="96"/>
      <c r="C4885" s="46"/>
      <c r="D4885" s="46"/>
      <c r="E4885" s="46"/>
      <c r="F4885" s="46"/>
      <c r="G4885" s="46"/>
      <c r="H4885" s="46"/>
      <c r="I4885" s="46"/>
      <c r="J4885" s="46"/>
      <c r="K4885" s="46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</row>
    <row r="4886" spans="1:26" x14ac:dyDescent="0.25">
      <c r="A4886" s="76"/>
      <c r="B4886" s="96"/>
      <c r="C4886" s="46"/>
      <c r="D4886" s="46"/>
      <c r="E4886" s="46"/>
      <c r="F4886" s="46"/>
      <c r="G4886" s="46"/>
      <c r="H4886" s="46"/>
      <c r="I4886" s="46"/>
      <c r="J4886" s="46"/>
      <c r="K4886" s="46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</row>
    <row r="4887" spans="1:26" x14ac:dyDescent="0.25">
      <c r="A4887" s="76"/>
      <c r="B4887" s="96"/>
      <c r="C4887" s="46"/>
      <c r="D4887" s="46"/>
      <c r="E4887" s="46"/>
      <c r="F4887" s="46"/>
      <c r="G4887" s="46"/>
      <c r="H4887" s="46"/>
      <c r="I4887" s="46"/>
      <c r="J4887" s="46"/>
      <c r="K4887" s="46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</row>
    <row r="4888" spans="1:26" x14ac:dyDescent="0.25">
      <c r="A4888" s="76"/>
      <c r="B4888" s="96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</row>
    <row r="4889" spans="1:26" x14ac:dyDescent="0.25">
      <c r="A4889" s="76"/>
      <c r="B4889" s="96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</row>
    <row r="4890" spans="1:26" x14ac:dyDescent="0.25">
      <c r="A4890" s="76"/>
      <c r="B4890" s="96"/>
      <c r="C4890" s="46"/>
      <c r="D4890" s="46"/>
      <c r="E4890" s="46"/>
      <c r="F4890" s="46"/>
      <c r="G4890" s="46"/>
      <c r="H4890" s="46"/>
      <c r="I4890" s="46"/>
      <c r="J4890" s="46"/>
      <c r="K4890" s="46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</row>
    <row r="4891" spans="1:26" x14ac:dyDescent="0.25">
      <c r="A4891" s="76"/>
      <c r="B4891" s="96"/>
      <c r="C4891" s="46"/>
      <c r="D4891" s="46"/>
      <c r="E4891" s="46"/>
      <c r="F4891" s="46"/>
      <c r="G4891" s="46"/>
      <c r="H4891" s="46"/>
      <c r="I4891" s="46"/>
      <c r="J4891" s="46"/>
      <c r="K4891" s="46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</row>
    <row r="4892" spans="1:26" x14ac:dyDescent="0.25">
      <c r="A4892" s="76"/>
      <c r="B4892" s="96"/>
      <c r="C4892" s="46"/>
      <c r="D4892" s="46"/>
      <c r="E4892" s="46"/>
      <c r="F4892" s="46"/>
      <c r="G4892" s="46"/>
      <c r="H4892" s="46"/>
      <c r="I4892" s="46"/>
      <c r="J4892" s="46"/>
      <c r="K4892" s="46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</row>
    <row r="4893" spans="1:26" x14ac:dyDescent="0.25">
      <c r="A4893" s="76"/>
      <c r="B4893" s="96"/>
      <c r="C4893" s="46"/>
      <c r="D4893" s="46"/>
      <c r="E4893" s="46"/>
      <c r="F4893" s="46"/>
      <c r="G4893" s="46"/>
      <c r="H4893" s="46"/>
      <c r="I4893" s="46"/>
      <c r="J4893" s="46"/>
      <c r="K4893" s="46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</row>
    <row r="4894" spans="1:26" x14ac:dyDescent="0.25">
      <c r="A4894" s="76"/>
      <c r="B4894" s="96"/>
      <c r="C4894" s="46"/>
      <c r="D4894" s="46"/>
      <c r="E4894" s="46"/>
      <c r="F4894" s="46"/>
      <c r="G4894" s="46"/>
      <c r="H4894" s="46"/>
      <c r="I4894" s="46"/>
      <c r="J4894" s="46"/>
      <c r="K4894" s="46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</row>
    <row r="4895" spans="1:26" x14ac:dyDescent="0.25">
      <c r="A4895" s="76"/>
      <c r="B4895" s="96"/>
      <c r="C4895" s="46"/>
      <c r="D4895" s="46"/>
      <c r="E4895" s="46"/>
      <c r="F4895" s="46"/>
      <c r="G4895" s="46"/>
      <c r="H4895" s="46"/>
      <c r="I4895" s="46"/>
      <c r="J4895" s="46"/>
      <c r="K4895" s="46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</row>
    <row r="4896" spans="1:26" x14ac:dyDescent="0.25">
      <c r="A4896" s="76"/>
      <c r="B4896" s="96"/>
      <c r="C4896" s="46"/>
      <c r="D4896" s="46"/>
      <c r="E4896" s="46"/>
      <c r="F4896" s="46"/>
      <c r="G4896" s="46"/>
      <c r="H4896" s="46"/>
      <c r="I4896" s="46"/>
      <c r="J4896" s="46"/>
      <c r="K4896" s="46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</row>
    <row r="4897" spans="1:26" x14ac:dyDescent="0.25">
      <c r="A4897" s="76"/>
      <c r="B4897" s="96"/>
      <c r="C4897" s="46"/>
      <c r="D4897" s="46"/>
      <c r="E4897" s="46"/>
      <c r="F4897" s="46"/>
      <c r="G4897" s="46"/>
      <c r="H4897" s="46"/>
      <c r="I4897" s="46"/>
      <c r="J4897" s="46"/>
      <c r="K4897" s="46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</row>
    <row r="4898" spans="1:26" x14ac:dyDescent="0.25">
      <c r="A4898" s="76"/>
      <c r="B4898" s="96"/>
      <c r="C4898" s="46"/>
      <c r="D4898" s="46"/>
      <c r="E4898" s="46"/>
      <c r="F4898" s="46"/>
      <c r="G4898" s="46"/>
      <c r="H4898" s="46"/>
      <c r="I4898" s="46"/>
      <c r="J4898" s="46"/>
      <c r="K4898" s="46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</row>
    <row r="4899" spans="1:26" x14ac:dyDescent="0.25">
      <c r="A4899" s="76"/>
      <c r="B4899" s="96"/>
      <c r="C4899" s="46"/>
      <c r="D4899" s="46"/>
      <c r="E4899" s="46"/>
      <c r="F4899" s="46"/>
      <c r="G4899" s="46"/>
      <c r="H4899" s="46"/>
      <c r="I4899" s="46"/>
      <c r="J4899" s="46"/>
      <c r="K4899" s="46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</row>
    <row r="4900" spans="1:26" x14ac:dyDescent="0.25">
      <c r="A4900" s="76"/>
      <c r="B4900" s="96"/>
      <c r="C4900" s="46"/>
      <c r="D4900" s="46"/>
      <c r="E4900" s="46"/>
      <c r="F4900" s="46"/>
      <c r="G4900" s="46"/>
      <c r="H4900" s="46"/>
      <c r="I4900" s="46"/>
      <c r="J4900" s="46"/>
      <c r="K4900" s="46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</row>
    <row r="4901" spans="1:26" x14ac:dyDescent="0.25">
      <c r="A4901" s="76"/>
      <c r="B4901" s="96"/>
      <c r="C4901" s="46"/>
      <c r="D4901" s="46"/>
      <c r="E4901" s="46"/>
      <c r="F4901" s="46"/>
      <c r="G4901" s="46"/>
      <c r="H4901" s="46"/>
      <c r="I4901" s="46"/>
      <c r="J4901" s="46"/>
      <c r="K4901" s="46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</row>
    <row r="4902" spans="1:26" x14ac:dyDescent="0.25">
      <c r="A4902" s="76"/>
      <c r="B4902" s="96"/>
      <c r="C4902" s="46"/>
      <c r="D4902" s="46"/>
      <c r="E4902" s="46"/>
      <c r="F4902" s="46"/>
      <c r="G4902" s="46"/>
      <c r="H4902" s="46"/>
      <c r="I4902" s="46"/>
      <c r="J4902" s="46"/>
      <c r="K4902" s="46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</row>
    <row r="4903" spans="1:26" x14ac:dyDescent="0.25">
      <c r="A4903" s="76"/>
      <c r="B4903" s="96"/>
      <c r="C4903" s="46"/>
      <c r="D4903" s="46"/>
      <c r="E4903" s="46"/>
      <c r="F4903" s="46"/>
      <c r="G4903" s="46"/>
      <c r="H4903" s="46"/>
      <c r="I4903" s="46"/>
      <c r="J4903" s="46"/>
      <c r="K4903" s="46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</row>
    <row r="4904" spans="1:26" x14ac:dyDescent="0.25">
      <c r="A4904" s="76"/>
      <c r="B4904" s="96"/>
      <c r="C4904" s="46"/>
      <c r="D4904" s="46"/>
      <c r="E4904" s="46"/>
      <c r="F4904" s="46"/>
      <c r="G4904" s="46"/>
      <c r="H4904" s="46"/>
      <c r="I4904" s="46"/>
      <c r="J4904" s="46"/>
      <c r="K4904" s="46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</row>
    <row r="4905" spans="1:26" x14ac:dyDescent="0.25">
      <c r="A4905" s="76"/>
      <c r="B4905" s="96"/>
      <c r="C4905" s="46"/>
      <c r="D4905" s="46"/>
      <c r="E4905" s="46"/>
      <c r="F4905" s="46"/>
      <c r="G4905" s="46"/>
      <c r="H4905" s="46"/>
      <c r="I4905" s="46"/>
      <c r="J4905" s="46"/>
      <c r="K4905" s="46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</row>
    <row r="4906" spans="1:26" x14ac:dyDescent="0.25">
      <c r="A4906" s="76"/>
      <c r="B4906" s="96"/>
      <c r="C4906" s="46"/>
      <c r="D4906" s="46"/>
      <c r="E4906" s="46"/>
      <c r="F4906" s="46"/>
      <c r="G4906" s="46"/>
      <c r="H4906" s="46"/>
      <c r="I4906" s="46"/>
      <c r="J4906" s="46"/>
      <c r="K4906" s="46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</row>
    <row r="4907" spans="1:26" x14ac:dyDescent="0.25">
      <c r="A4907" s="76"/>
      <c r="B4907" s="96"/>
      <c r="C4907" s="46"/>
      <c r="D4907" s="46"/>
      <c r="E4907" s="46"/>
      <c r="F4907" s="46"/>
      <c r="G4907" s="46"/>
      <c r="H4907" s="46"/>
      <c r="I4907" s="46"/>
      <c r="J4907" s="46"/>
      <c r="K4907" s="46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</row>
    <row r="4908" spans="1:26" x14ac:dyDescent="0.25">
      <c r="A4908" s="76"/>
      <c r="B4908" s="96"/>
      <c r="C4908" s="46"/>
      <c r="D4908" s="46"/>
      <c r="E4908" s="46"/>
      <c r="F4908" s="46"/>
      <c r="G4908" s="46"/>
      <c r="H4908" s="46"/>
      <c r="I4908" s="46"/>
      <c r="J4908" s="46"/>
      <c r="K4908" s="46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</row>
    <row r="4909" spans="1:26" x14ac:dyDescent="0.25">
      <c r="A4909" s="76"/>
      <c r="B4909" s="96"/>
      <c r="C4909" s="46"/>
      <c r="D4909" s="46"/>
      <c r="E4909" s="46"/>
      <c r="F4909" s="46"/>
      <c r="G4909" s="46"/>
      <c r="H4909" s="46"/>
      <c r="I4909" s="46"/>
      <c r="J4909" s="46"/>
      <c r="K4909" s="46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</row>
    <row r="4910" spans="1:26" x14ac:dyDescent="0.25">
      <c r="A4910" s="76"/>
      <c r="B4910" s="96"/>
      <c r="C4910" s="46"/>
      <c r="D4910" s="46"/>
      <c r="E4910" s="46"/>
      <c r="F4910" s="46"/>
      <c r="G4910" s="46"/>
      <c r="H4910" s="46"/>
      <c r="I4910" s="46"/>
      <c r="J4910" s="46"/>
      <c r="K4910" s="46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</row>
    <row r="4911" spans="1:26" x14ac:dyDescent="0.25">
      <c r="A4911" s="76"/>
      <c r="B4911" s="96"/>
      <c r="C4911" s="46"/>
      <c r="D4911" s="46"/>
      <c r="E4911" s="46"/>
      <c r="F4911" s="46"/>
      <c r="G4911" s="46"/>
      <c r="H4911" s="46"/>
      <c r="I4911" s="46"/>
      <c r="J4911" s="46"/>
      <c r="K4911" s="46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</row>
    <row r="4912" spans="1:26" x14ac:dyDescent="0.25">
      <c r="A4912" s="76"/>
      <c r="B4912" s="96"/>
      <c r="C4912" s="46"/>
      <c r="D4912" s="46"/>
      <c r="E4912" s="46"/>
      <c r="F4912" s="46"/>
      <c r="G4912" s="46"/>
      <c r="H4912" s="46"/>
      <c r="I4912" s="46"/>
      <c r="J4912" s="46"/>
      <c r="K4912" s="46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</row>
    <row r="4913" spans="1:26" x14ac:dyDescent="0.25">
      <c r="A4913" s="76"/>
      <c r="B4913" s="96"/>
      <c r="C4913" s="46"/>
      <c r="D4913" s="46"/>
      <c r="E4913" s="46"/>
      <c r="F4913" s="46"/>
      <c r="G4913" s="46"/>
      <c r="H4913" s="46"/>
      <c r="I4913" s="46"/>
      <c r="J4913" s="46"/>
      <c r="K4913" s="46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</row>
    <row r="4914" spans="1:26" x14ac:dyDescent="0.25">
      <c r="A4914" s="76"/>
      <c r="B4914" s="96"/>
      <c r="C4914" s="46"/>
      <c r="D4914" s="46"/>
      <c r="E4914" s="46"/>
      <c r="F4914" s="46"/>
      <c r="G4914" s="46"/>
      <c r="H4914" s="46"/>
      <c r="I4914" s="46"/>
      <c r="J4914" s="46"/>
      <c r="K4914" s="46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</row>
    <row r="4915" spans="1:26" x14ac:dyDescent="0.25">
      <c r="A4915" s="76"/>
      <c r="B4915" s="96"/>
      <c r="C4915" s="46"/>
      <c r="D4915" s="46"/>
      <c r="E4915" s="46"/>
      <c r="F4915" s="46"/>
      <c r="G4915" s="46"/>
      <c r="H4915" s="46"/>
      <c r="I4915" s="46"/>
      <c r="J4915" s="46"/>
      <c r="K4915" s="46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</row>
    <row r="4916" spans="1:26" x14ac:dyDescent="0.25">
      <c r="A4916" s="76"/>
      <c r="B4916" s="96"/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</row>
    <row r="4917" spans="1:26" x14ac:dyDescent="0.25">
      <c r="A4917" s="76"/>
      <c r="B4917" s="96"/>
      <c r="C4917" s="46"/>
      <c r="D4917" s="46"/>
      <c r="E4917" s="46"/>
      <c r="F4917" s="46"/>
      <c r="G4917" s="46"/>
      <c r="H4917" s="46"/>
      <c r="I4917" s="46"/>
      <c r="J4917" s="46"/>
      <c r="K4917" s="46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</row>
    <row r="4918" spans="1:26" x14ac:dyDescent="0.25">
      <c r="A4918" s="76"/>
      <c r="B4918" s="96"/>
      <c r="C4918" s="46"/>
      <c r="D4918" s="46"/>
      <c r="E4918" s="46"/>
      <c r="F4918" s="46"/>
      <c r="G4918" s="46"/>
      <c r="H4918" s="46"/>
      <c r="I4918" s="46"/>
      <c r="J4918" s="46"/>
      <c r="K4918" s="46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</row>
    <row r="4919" spans="1:26" x14ac:dyDescent="0.25">
      <c r="A4919" s="76"/>
      <c r="B4919" s="96"/>
      <c r="C4919" s="46"/>
      <c r="D4919" s="46"/>
      <c r="E4919" s="46"/>
      <c r="F4919" s="46"/>
      <c r="G4919" s="46"/>
      <c r="H4919" s="46"/>
      <c r="I4919" s="46"/>
      <c r="J4919" s="46"/>
      <c r="K4919" s="46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</row>
    <row r="4920" spans="1:26" x14ac:dyDescent="0.25">
      <c r="A4920" s="76"/>
      <c r="B4920" s="96"/>
      <c r="C4920" s="46"/>
      <c r="D4920" s="46"/>
      <c r="E4920" s="46"/>
      <c r="F4920" s="46"/>
      <c r="G4920" s="46"/>
      <c r="H4920" s="46"/>
      <c r="I4920" s="46"/>
      <c r="J4920" s="46"/>
      <c r="K4920" s="46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</row>
    <row r="4921" spans="1:26" x14ac:dyDescent="0.25">
      <c r="A4921" s="76"/>
      <c r="B4921" s="96"/>
      <c r="C4921" s="46"/>
      <c r="D4921" s="46"/>
      <c r="E4921" s="46"/>
      <c r="F4921" s="46"/>
      <c r="G4921" s="46"/>
      <c r="H4921" s="46"/>
      <c r="I4921" s="46"/>
      <c r="J4921" s="46"/>
      <c r="K4921" s="46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</row>
    <row r="4922" spans="1:26" x14ac:dyDescent="0.25">
      <c r="A4922" s="76"/>
      <c r="B4922" s="96"/>
      <c r="C4922" s="46"/>
      <c r="D4922" s="46"/>
      <c r="E4922" s="46"/>
      <c r="F4922" s="46"/>
      <c r="G4922" s="46"/>
      <c r="H4922" s="46"/>
      <c r="I4922" s="46"/>
      <c r="J4922" s="46"/>
      <c r="K4922" s="46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</row>
    <row r="4923" spans="1:26" x14ac:dyDescent="0.25">
      <c r="A4923" s="76"/>
      <c r="B4923" s="96"/>
      <c r="C4923" s="46"/>
      <c r="D4923" s="46"/>
      <c r="E4923" s="46"/>
      <c r="F4923" s="46"/>
      <c r="G4923" s="46"/>
      <c r="H4923" s="46"/>
      <c r="I4923" s="46"/>
      <c r="J4923" s="46"/>
      <c r="K4923" s="46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</row>
    <row r="4924" spans="1:26" x14ac:dyDescent="0.25">
      <c r="A4924" s="76"/>
      <c r="B4924" s="96"/>
      <c r="C4924" s="46"/>
      <c r="D4924" s="46"/>
      <c r="E4924" s="46"/>
      <c r="F4924" s="46"/>
      <c r="G4924" s="46"/>
      <c r="H4924" s="46"/>
      <c r="I4924" s="46"/>
      <c r="J4924" s="46"/>
      <c r="K4924" s="46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</row>
    <row r="4925" spans="1:26" x14ac:dyDescent="0.25">
      <c r="A4925" s="76"/>
      <c r="B4925" s="96"/>
      <c r="C4925" s="46"/>
      <c r="D4925" s="46"/>
      <c r="E4925" s="46"/>
      <c r="F4925" s="46"/>
      <c r="G4925" s="46"/>
      <c r="H4925" s="46"/>
      <c r="I4925" s="46"/>
      <c r="J4925" s="46"/>
      <c r="K4925" s="46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</row>
    <row r="4926" spans="1:26" x14ac:dyDescent="0.25">
      <c r="A4926" s="76"/>
      <c r="B4926" s="96"/>
      <c r="C4926" s="46"/>
      <c r="D4926" s="46"/>
      <c r="E4926" s="46"/>
      <c r="F4926" s="46"/>
      <c r="G4926" s="46"/>
      <c r="H4926" s="46"/>
      <c r="I4926" s="46"/>
      <c r="J4926" s="46"/>
      <c r="K4926" s="46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</row>
    <row r="4927" spans="1:26" x14ac:dyDescent="0.25">
      <c r="A4927" s="76"/>
      <c r="B4927" s="96"/>
      <c r="C4927" s="46"/>
      <c r="D4927" s="46"/>
      <c r="E4927" s="46"/>
      <c r="F4927" s="46"/>
      <c r="G4927" s="46"/>
      <c r="H4927" s="46"/>
      <c r="I4927" s="46"/>
      <c r="J4927" s="46"/>
      <c r="K4927" s="46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</row>
    <row r="4928" spans="1:26" x14ac:dyDescent="0.25">
      <c r="A4928" s="76"/>
      <c r="B4928" s="96"/>
      <c r="C4928" s="46"/>
      <c r="D4928" s="46"/>
      <c r="E4928" s="46"/>
      <c r="F4928" s="46"/>
      <c r="G4928" s="46"/>
      <c r="H4928" s="46"/>
      <c r="I4928" s="46"/>
      <c r="J4928" s="46"/>
      <c r="K4928" s="46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</row>
    <row r="4929" spans="1:26" x14ac:dyDescent="0.25">
      <c r="A4929" s="76"/>
      <c r="B4929" s="96"/>
      <c r="C4929" s="46"/>
      <c r="D4929" s="46"/>
      <c r="E4929" s="46"/>
      <c r="F4929" s="46"/>
      <c r="G4929" s="46"/>
      <c r="H4929" s="46"/>
      <c r="I4929" s="46"/>
      <c r="J4929" s="46"/>
      <c r="K4929" s="46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</row>
    <row r="4930" spans="1:26" x14ac:dyDescent="0.25">
      <c r="A4930" s="76"/>
      <c r="B4930" s="96"/>
      <c r="C4930" s="46"/>
      <c r="D4930" s="46"/>
      <c r="E4930" s="46"/>
      <c r="F4930" s="46"/>
      <c r="G4930" s="46"/>
      <c r="H4930" s="46"/>
      <c r="I4930" s="46"/>
      <c r="J4930" s="46"/>
      <c r="K4930" s="46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</row>
    <row r="4931" spans="1:26" x14ac:dyDescent="0.25">
      <c r="A4931" s="76"/>
      <c r="B4931" s="96"/>
      <c r="C4931" s="46"/>
      <c r="D4931" s="46"/>
      <c r="E4931" s="46"/>
      <c r="F4931" s="46"/>
      <c r="G4931" s="46"/>
      <c r="H4931" s="46"/>
      <c r="I4931" s="46"/>
      <c r="J4931" s="46"/>
      <c r="K4931" s="46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</row>
    <row r="4932" spans="1:26" x14ac:dyDescent="0.25">
      <c r="A4932" s="76"/>
      <c r="B4932" s="96"/>
      <c r="C4932" s="46"/>
      <c r="D4932" s="46"/>
      <c r="E4932" s="46"/>
      <c r="F4932" s="46"/>
      <c r="G4932" s="46"/>
      <c r="H4932" s="46"/>
      <c r="I4932" s="46"/>
      <c r="J4932" s="46"/>
      <c r="K4932" s="46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</row>
    <row r="4933" spans="1:26" x14ac:dyDescent="0.25">
      <c r="A4933" s="76"/>
      <c r="B4933" s="96"/>
      <c r="C4933" s="46"/>
      <c r="D4933" s="46"/>
      <c r="E4933" s="46"/>
      <c r="F4933" s="46"/>
      <c r="G4933" s="46"/>
      <c r="H4933" s="46"/>
      <c r="I4933" s="46"/>
      <c r="J4933" s="46"/>
      <c r="K4933" s="46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</row>
    <row r="4934" spans="1:26" x14ac:dyDescent="0.25">
      <c r="A4934" s="76"/>
      <c r="B4934" s="96"/>
      <c r="C4934" s="46"/>
      <c r="D4934" s="46"/>
      <c r="E4934" s="46"/>
      <c r="F4934" s="46"/>
      <c r="G4934" s="46"/>
      <c r="H4934" s="46"/>
      <c r="I4934" s="46"/>
      <c r="J4934" s="46"/>
      <c r="K4934" s="46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</row>
    <row r="4935" spans="1:26" x14ac:dyDescent="0.25">
      <c r="A4935" s="76"/>
      <c r="B4935" s="96"/>
      <c r="C4935" s="46"/>
      <c r="D4935" s="46"/>
      <c r="E4935" s="46"/>
      <c r="F4935" s="46"/>
      <c r="G4935" s="46"/>
      <c r="H4935" s="46"/>
      <c r="I4935" s="46"/>
      <c r="J4935" s="46"/>
      <c r="K4935" s="46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</row>
    <row r="4936" spans="1:26" x14ac:dyDescent="0.25">
      <c r="A4936" s="76"/>
      <c r="B4936" s="96"/>
      <c r="C4936" s="46"/>
      <c r="D4936" s="46"/>
      <c r="E4936" s="46"/>
      <c r="F4936" s="46"/>
      <c r="G4936" s="46"/>
      <c r="H4936" s="46"/>
      <c r="I4936" s="46"/>
      <c r="J4936" s="46"/>
      <c r="K4936" s="46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</row>
    <row r="4937" spans="1:26" x14ac:dyDescent="0.25">
      <c r="A4937" s="76"/>
      <c r="B4937" s="96"/>
      <c r="C4937" s="46"/>
      <c r="D4937" s="46"/>
      <c r="E4937" s="46"/>
      <c r="F4937" s="46"/>
      <c r="G4937" s="46"/>
      <c r="H4937" s="46"/>
      <c r="I4937" s="46"/>
      <c r="J4937" s="46"/>
      <c r="K4937" s="46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</row>
    <row r="4938" spans="1:26" x14ac:dyDescent="0.25">
      <c r="A4938" s="76"/>
      <c r="B4938" s="96"/>
      <c r="C4938" s="46"/>
      <c r="D4938" s="46"/>
      <c r="E4938" s="46"/>
      <c r="F4938" s="46"/>
      <c r="G4938" s="46"/>
      <c r="H4938" s="46"/>
      <c r="I4938" s="46"/>
      <c r="J4938" s="46"/>
      <c r="K4938" s="46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</row>
    <row r="4939" spans="1:26" x14ac:dyDescent="0.25">
      <c r="A4939" s="76"/>
      <c r="B4939" s="96"/>
      <c r="C4939" s="46"/>
      <c r="D4939" s="46"/>
      <c r="E4939" s="46"/>
      <c r="F4939" s="46"/>
      <c r="G4939" s="46"/>
      <c r="H4939" s="46"/>
      <c r="I4939" s="46"/>
      <c r="J4939" s="46"/>
      <c r="K4939" s="46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</row>
    <row r="4940" spans="1:26" x14ac:dyDescent="0.25">
      <c r="A4940" s="76"/>
      <c r="B4940" s="96"/>
      <c r="C4940" s="46"/>
      <c r="D4940" s="46"/>
      <c r="E4940" s="46"/>
      <c r="F4940" s="46"/>
      <c r="G4940" s="46"/>
      <c r="H4940" s="46"/>
      <c r="I4940" s="46"/>
      <c r="J4940" s="46"/>
      <c r="K4940" s="46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</row>
    <row r="4941" spans="1:26" x14ac:dyDescent="0.25">
      <c r="A4941" s="76"/>
      <c r="B4941" s="96"/>
      <c r="C4941" s="46"/>
      <c r="D4941" s="46"/>
      <c r="E4941" s="46"/>
      <c r="F4941" s="46"/>
      <c r="G4941" s="46"/>
      <c r="H4941" s="46"/>
      <c r="I4941" s="46"/>
      <c r="J4941" s="46"/>
      <c r="K4941" s="46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</row>
    <row r="4942" spans="1:26" x14ac:dyDescent="0.25">
      <c r="A4942" s="76"/>
      <c r="B4942" s="96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</row>
    <row r="4943" spans="1:26" x14ac:dyDescent="0.25">
      <c r="A4943" s="76"/>
      <c r="B4943" s="96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</row>
    <row r="4944" spans="1:26" x14ac:dyDescent="0.25">
      <c r="A4944" s="76"/>
      <c r="B4944" s="96"/>
      <c r="C4944" s="46"/>
      <c r="D4944" s="46"/>
      <c r="E4944" s="46"/>
      <c r="F4944" s="46"/>
      <c r="G4944" s="46"/>
      <c r="H4944" s="46"/>
      <c r="I4944" s="46"/>
      <c r="J4944" s="46"/>
      <c r="K4944" s="46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</row>
    <row r="4945" spans="1:26" x14ac:dyDescent="0.25">
      <c r="A4945" s="76"/>
      <c r="B4945" s="96"/>
      <c r="C4945" s="46"/>
      <c r="D4945" s="46"/>
      <c r="E4945" s="46"/>
      <c r="F4945" s="46"/>
      <c r="G4945" s="46"/>
      <c r="H4945" s="46"/>
      <c r="I4945" s="46"/>
      <c r="J4945" s="46"/>
      <c r="K4945" s="46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</row>
    <row r="4946" spans="1:26" x14ac:dyDescent="0.25">
      <c r="A4946" s="76"/>
      <c r="B4946" s="96"/>
      <c r="C4946" s="46"/>
      <c r="D4946" s="46"/>
      <c r="E4946" s="46"/>
      <c r="F4946" s="46"/>
      <c r="G4946" s="46"/>
      <c r="H4946" s="46"/>
      <c r="I4946" s="46"/>
      <c r="J4946" s="46"/>
      <c r="K4946" s="46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</row>
    <row r="4947" spans="1:26" x14ac:dyDescent="0.25">
      <c r="A4947" s="76"/>
      <c r="B4947" s="96"/>
      <c r="C4947" s="46"/>
      <c r="D4947" s="46"/>
      <c r="E4947" s="46"/>
      <c r="F4947" s="46"/>
      <c r="G4947" s="46"/>
      <c r="H4947" s="46"/>
      <c r="I4947" s="46"/>
      <c r="J4947" s="46"/>
      <c r="K4947" s="46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</row>
    <row r="4948" spans="1:26" x14ac:dyDescent="0.25">
      <c r="A4948" s="76"/>
      <c r="B4948" s="96"/>
      <c r="C4948" s="46"/>
      <c r="D4948" s="46"/>
      <c r="E4948" s="46"/>
      <c r="F4948" s="46"/>
      <c r="G4948" s="46"/>
      <c r="H4948" s="46"/>
      <c r="I4948" s="46"/>
      <c r="J4948" s="46"/>
      <c r="K4948" s="46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</row>
    <row r="4949" spans="1:26" x14ac:dyDescent="0.25">
      <c r="A4949" s="76"/>
      <c r="B4949" s="96"/>
      <c r="C4949" s="46"/>
      <c r="D4949" s="46"/>
      <c r="E4949" s="46"/>
      <c r="F4949" s="46"/>
      <c r="G4949" s="46"/>
      <c r="H4949" s="46"/>
      <c r="I4949" s="46"/>
      <c r="J4949" s="46"/>
      <c r="K4949" s="46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</row>
    <row r="4950" spans="1:26" x14ac:dyDescent="0.25">
      <c r="A4950" s="76"/>
      <c r="B4950" s="96"/>
      <c r="C4950" s="46"/>
      <c r="D4950" s="46"/>
      <c r="E4950" s="46"/>
      <c r="F4950" s="46"/>
      <c r="G4950" s="46"/>
      <c r="H4950" s="46"/>
      <c r="I4950" s="46"/>
      <c r="J4950" s="46"/>
      <c r="K4950" s="46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</row>
    <row r="4951" spans="1:26" x14ac:dyDescent="0.25">
      <c r="A4951" s="76"/>
      <c r="B4951" s="96"/>
      <c r="C4951" s="46"/>
      <c r="D4951" s="46"/>
      <c r="E4951" s="46"/>
      <c r="F4951" s="46"/>
      <c r="G4951" s="46"/>
      <c r="H4951" s="46"/>
      <c r="I4951" s="46"/>
      <c r="J4951" s="46"/>
      <c r="K4951" s="46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</row>
    <row r="4952" spans="1:26" x14ac:dyDescent="0.25">
      <c r="A4952" s="76"/>
      <c r="B4952" s="96"/>
      <c r="C4952" s="46"/>
      <c r="D4952" s="46"/>
      <c r="E4952" s="46"/>
      <c r="F4952" s="46"/>
      <c r="G4952" s="46"/>
      <c r="H4952" s="46"/>
      <c r="I4952" s="46"/>
      <c r="J4952" s="46"/>
      <c r="K4952" s="46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</row>
    <row r="4953" spans="1:26" x14ac:dyDescent="0.25">
      <c r="A4953" s="76"/>
      <c r="B4953" s="96"/>
      <c r="C4953" s="46"/>
      <c r="D4953" s="46"/>
      <c r="E4953" s="46"/>
      <c r="F4953" s="46"/>
      <c r="G4953" s="46"/>
      <c r="H4953" s="46"/>
      <c r="I4953" s="46"/>
      <c r="J4953" s="46"/>
      <c r="K4953" s="46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</row>
    <row r="4954" spans="1:26" x14ac:dyDescent="0.25">
      <c r="A4954" s="76"/>
      <c r="B4954" s="96"/>
      <c r="C4954" s="46"/>
      <c r="D4954" s="46"/>
      <c r="E4954" s="46"/>
      <c r="F4954" s="46"/>
      <c r="G4954" s="46"/>
      <c r="H4954" s="46"/>
      <c r="I4954" s="46"/>
      <c r="J4954" s="46"/>
      <c r="K4954" s="46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</row>
    <row r="4955" spans="1:26" x14ac:dyDescent="0.25">
      <c r="A4955" s="76"/>
      <c r="B4955" s="96"/>
      <c r="C4955" s="46"/>
      <c r="D4955" s="46"/>
      <c r="E4955" s="46"/>
      <c r="F4955" s="46"/>
      <c r="G4955" s="46"/>
      <c r="H4955" s="46"/>
      <c r="I4955" s="46"/>
      <c r="J4955" s="46"/>
      <c r="K4955" s="46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</row>
    <row r="4956" spans="1:26" x14ac:dyDescent="0.25">
      <c r="A4956" s="76"/>
      <c r="B4956" s="96"/>
      <c r="C4956" s="46"/>
      <c r="D4956" s="46"/>
      <c r="E4956" s="46"/>
      <c r="F4956" s="46"/>
      <c r="G4956" s="46"/>
      <c r="H4956" s="46"/>
      <c r="I4956" s="46"/>
      <c r="J4956" s="46"/>
      <c r="K4956" s="46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</row>
    <row r="4957" spans="1:26" x14ac:dyDescent="0.25">
      <c r="A4957" s="76"/>
      <c r="B4957" s="96"/>
      <c r="C4957" s="46"/>
      <c r="D4957" s="46"/>
      <c r="E4957" s="46"/>
      <c r="F4957" s="46"/>
      <c r="G4957" s="46"/>
      <c r="H4957" s="46"/>
      <c r="I4957" s="46"/>
      <c r="J4957" s="46"/>
      <c r="K4957" s="46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</row>
    <row r="4958" spans="1:26" x14ac:dyDescent="0.25">
      <c r="A4958" s="76"/>
      <c r="B4958" s="96"/>
      <c r="C4958" s="46"/>
      <c r="D4958" s="46"/>
      <c r="E4958" s="46"/>
      <c r="F4958" s="46"/>
      <c r="G4958" s="46"/>
      <c r="H4958" s="46"/>
      <c r="I4958" s="46"/>
      <c r="J4958" s="46"/>
      <c r="K4958" s="46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</row>
    <row r="4959" spans="1:26" x14ac:dyDescent="0.25">
      <c r="A4959" s="76"/>
      <c r="B4959" s="96"/>
      <c r="C4959" s="46"/>
      <c r="D4959" s="46"/>
      <c r="E4959" s="46"/>
      <c r="F4959" s="46"/>
      <c r="G4959" s="46"/>
      <c r="H4959" s="46"/>
      <c r="I4959" s="46"/>
      <c r="J4959" s="46"/>
      <c r="K4959" s="46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</row>
    <row r="4960" spans="1:26" x14ac:dyDescent="0.25">
      <c r="A4960" s="76"/>
      <c r="B4960" s="96"/>
      <c r="C4960" s="46"/>
      <c r="D4960" s="46"/>
      <c r="E4960" s="46"/>
      <c r="F4960" s="46"/>
      <c r="G4960" s="46"/>
      <c r="H4960" s="46"/>
      <c r="I4960" s="46"/>
      <c r="J4960" s="46"/>
      <c r="K4960" s="46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</row>
    <row r="4961" spans="1:26" x14ac:dyDescent="0.25">
      <c r="A4961" s="76"/>
      <c r="B4961" s="96"/>
      <c r="C4961" s="46"/>
      <c r="D4961" s="46"/>
      <c r="E4961" s="46"/>
      <c r="F4961" s="46"/>
      <c r="G4961" s="46"/>
      <c r="H4961" s="46"/>
      <c r="I4961" s="46"/>
      <c r="J4961" s="46"/>
      <c r="K4961" s="46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</row>
    <row r="4962" spans="1:26" x14ac:dyDescent="0.25">
      <c r="A4962" s="76"/>
      <c r="B4962" s="96"/>
      <c r="C4962" s="46"/>
      <c r="D4962" s="46"/>
      <c r="E4962" s="46"/>
      <c r="F4962" s="46"/>
      <c r="G4962" s="46"/>
      <c r="H4962" s="46"/>
      <c r="I4962" s="46"/>
      <c r="J4962" s="46"/>
      <c r="K4962" s="46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</row>
    <row r="4963" spans="1:26" x14ac:dyDescent="0.25">
      <c r="A4963" s="76"/>
      <c r="B4963" s="96"/>
      <c r="C4963" s="46"/>
      <c r="D4963" s="46"/>
      <c r="E4963" s="46"/>
      <c r="F4963" s="46"/>
      <c r="G4963" s="46"/>
      <c r="H4963" s="46"/>
      <c r="I4963" s="46"/>
      <c r="J4963" s="46"/>
      <c r="K4963" s="46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</row>
    <row r="4964" spans="1:26" x14ac:dyDescent="0.25">
      <c r="A4964" s="76"/>
      <c r="B4964" s="96"/>
      <c r="C4964" s="46"/>
      <c r="D4964" s="46"/>
      <c r="E4964" s="46"/>
      <c r="F4964" s="46"/>
      <c r="G4964" s="46"/>
      <c r="H4964" s="46"/>
      <c r="I4964" s="46"/>
      <c r="J4964" s="46"/>
      <c r="K4964" s="46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</row>
    <row r="4965" spans="1:26" x14ac:dyDescent="0.25">
      <c r="A4965" s="76"/>
      <c r="B4965" s="96"/>
      <c r="C4965" s="46"/>
      <c r="D4965" s="46"/>
      <c r="E4965" s="46"/>
      <c r="F4965" s="46"/>
      <c r="G4965" s="46"/>
      <c r="H4965" s="46"/>
      <c r="I4965" s="46"/>
      <c r="J4965" s="46"/>
      <c r="K4965" s="46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</row>
    <row r="4966" spans="1:26" x14ac:dyDescent="0.25">
      <c r="A4966" s="76"/>
      <c r="B4966" s="96"/>
      <c r="C4966" s="46"/>
      <c r="D4966" s="46"/>
      <c r="E4966" s="46"/>
      <c r="F4966" s="46"/>
      <c r="G4966" s="46"/>
      <c r="H4966" s="46"/>
      <c r="I4966" s="46"/>
      <c r="J4966" s="46"/>
      <c r="K4966" s="46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</row>
    <row r="4967" spans="1:26" x14ac:dyDescent="0.25">
      <c r="A4967" s="76"/>
      <c r="B4967" s="96"/>
      <c r="C4967" s="46"/>
      <c r="D4967" s="46"/>
      <c r="E4967" s="46"/>
      <c r="F4967" s="46"/>
      <c r="G4967" s="46"/>
      <c r="H4967" s="46"/>
      <c r="I4967" s="46"/>
      <c r="J4967" s="46"/>
      <c r="K4967" s="46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</row>
    <row r="4968" spans="1:26" x14ac:dyDescent="0.25">
      <c r="A4968" s="76"/>
      <c r="B4968" s="96"/>
      <c r="C4968" s="46"/>
      <c r="D4968" s="46"/>
      <c r="E4968" s="46"/>
      <c r="F4968" s="46"/>
      <c r="G4968" s="46"/>
      <c r="H4968" s="46"/>
      <c r="I4968" s="46"/>
      <c r="J4968" s="46"/>
      <c r="K4968" s="46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</row>
    <row r="4969" spans="1:26" x14ac:dyDescent="0.25">
      <c r="A4969" s="76"/>
      <c r="B4969" s="96"/>
      <c r="C4969" s="46"/>
      <c r="D4969" s="46"/>
      <c r="E4969" s="46"/>
      <c r="F4969" s="46"/>
      <c r="G4969" s="46"/>
      <c r="H4969" s="46"/>
      <c r="I4969" s="46"/>
      <c r="J4969" s="46"/>
      <c r="K4969" s="46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</row>
    <row r="4970" spans="1:26" x14ac:dyDescent="0.25">
      <c r="A4970" s="76"/>
      <c r="B4970" s="96"/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</row>
    <row r="4971" spans="1:26" x14ac:dyDescent="0.25">
      <c r="A4971" s="76"/>
      <c r="B4971" s="96"/>
      <c r="C4971" s="46"/>
      <c r="D4971" s="46"/>
      <c r="E4971" s="46"/>
      <c r="F4971" s="46"/>
      <c r="G4971" s="46"/>
      <c r="H4971" s="46"/>
      <c r="I4971" s="46"/>
      <c r="J4971" s="46"/>
      <c r="K4971" s="46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</row>
    <row r="4972" spans="1:26" x14ac:dyDescent="0.25">
      <c r="A4972" s="76"/>
      <c r="B4972" s="96"/>
      <c r="C4972" s="46"/>
      <c r="D4972" s="46"/>
      <c r="E4972" s="46"/>
      <c r="F4972" s="46"/>
      <c r="G4972" s="46"/>
      <c r="H4972" s="46"/>
      <c r="I4972" s="46"/>
      <c r="J4972" s="46"/>
      <c r="K4972" s="46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</row>
    <row r="4973" spans="1:26" x14ac:dyDescent="0.25">
      <c r="A4973" s="76"/>
      <c r="B4973" s="96"/>
      <c r="C4973" s="46"/>
      <c r="D4973" s="46"/>
      <c r="E4973" s="46"/>
      <c r="F4973" s="46"/>
      <c r="G4973" s="46"/>
      <c r="H4973" s="46"/>
      <c r="I4973" s="46"/>
      <c r="J4973" s="46"/>
      <c r="K4973" s="46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</row>
    <row r="4974" spans="1:26" x14ac:dyDescent="0.25">
      <c r="A4974" s="76"/>
      <c r="B4974" s="96"/>
      <c r="C4974" s="46"/>
      <c r="D4974" s="46"/>
      <c r="E4974" s="46"/>
      <c r="F4974" s="46"/>
      <c r="G4974" s="46"/>
      <c r="H4974" s="46"/>
      <c r="I4974" s="46"/>
      <c r="J4974" s="46"/>
      <c r="K4974" s="46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</row>
    <row r="4975" spans="1:26" x14ac:dyDescent="0.25">
      <c r="A4975" s="76"/>
      <c r="B4975" s="96"/>
      <c r="C4975" s="46"/>
      <c r="D4975" s="46"/>
      <c r="E4975" s="46"/>
      <c r="F4975" s="46"/>
      <c r="G4975" s="46"/>
      <c r="H4975" s="46"/>
      <c r="I4975" s="46"/>
      <c r="J4975" s="46"/>
      <c r="K4975" s="46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</row>
    <row r="4976" spans="1:26" x14ac:dyDescent="0.25">
      <c r="A4976" s="76"/>
      <c r="B4976" s="96"/>
      <c r="C4976" s="46"/>
      <c r="D4976" s="46"/>
      <c r="E4976" s="46"/>
      <c r="F4976" s="46"/>
      <c r="G4976" s="46"/>
      <c r="H4976" s="46"/>
      <c r="I4976" s="46"/>
      <c r="J4976" s="46"/>
      <c r="K4976" s="46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</row>
    <row r="4977" spans="1:26" x14ac:dyDescent="0.25">
      <c r="A4977" s="76"/>
      <c r="B4977" s="96"/>
      <c r="C4977" s="46"/>
      <c r="D4977" s="46"/>
      <c r="E4977" s="46"/>
      <c r="F4977" s="46"/>
      <c r="G4977" s="46"/>
      <c r="H4977" s="46"/>
      <c r="I4977" s="46"/>
      <c r="J4977" s="46"/>
      <c r="K4977" s="46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</row>
    <row r="4978" spans="1:26" x14ac:dyDescent="0.25">
      <c r="A4978" s="76"/>
      <c r="B4978" s="96"/>
      <c r="C4978" s="46"/>
      <c r="D4978" s="46"/>
      <c r="E4978" s="46"/>
      <c r="F4978" s="46"/>
      <c r="G4978" s="46"/>
      <c r="H4978" s="46"/>
      <c r="I4978" s="46"/>
      <c r="J4978" s="46"/>
      <c r="K4978" s="46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</row>
    <row r="4979" spans="1:26" x14ac:dyDescent="0.25">
      <c r="A4979" s="76"/>
      <c r="B4979" s="96"/>
      <c r="C4979" s="46"/>
      <c r="D4979" s="46"/>
      <c r="E4979" s="46"/>
      <c r="F4979" s="46"/>
      <c r="G4979" s="46"/>
      <c r="H4979" s="46"/>
      <c r="I4979" s="46"/>
      <c r="J4979" s="46"/>
      <c r="K4979" s="46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</row>
    <row r="4980" spans="1:26" x14ac:dyDescent="0.25">
      <c r="A4980" s="76"/>
      <c r="B4980" s="96"/>
      <c r="C4980" s="46"/>
      <c r="D4980" s="46"/>
      <c r="E4980" s="46"/>
      <c r="F4980" s="46"/>
      <c r="G4980" s="46"/>
      <c r="H4980" s="46"/>
      <c r="I4980" s="46"/>
      <c r="J4980" s="46"/>
      <c r="K4980" s="46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</row>
    <row r="4981" spans="1:26" x14ac:dyDescent="0.25">
      <c r="A4981" s="76"/>
      <c r="B4981" s="96"/>
      <c r="C4981" s="46"/>
      <c r="D4981" s="46"/>
      <c r="E4981" s="46"/>
      <c r="F4981" s="46"/>
      <c r="G4981" s="46"/>
      <c r="H4981" s="46"/>
      <c r="I4981" s="46"/>
      <c r="J4981" s="46"/>
      <c r="K4981" s="46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</row>
    <row r="4982" spans="1:26" x14ac:dyDescent="0.25">
      <c r="A4982" s="76"/>
      <c r="B4982" s="96"/>
      <c r="C4982" s="46"/>
      <c r="D4982" s="46"/>
      <c r="E4982" s="46"/>
      <c r="F4982" s="46"/>
      <c r="G4982" s="46"/>
      <c r="H4982" s="46"/>
      <c r="I4982" s="46"/>
      <c r="J4982" s="46"/>
      <c r="K4982" s="46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</row>
    <row r="4983" spans="1:26" x14ac:dyDescent="0.25">
      <c r="A4983" s="76"/>
      <c r="B4983" s="96"/>
      <c r="C4983" s="46"/>
      <c r="D4983" s="46"/>
      <c r="E4983" s="46"/>
      <c r="F4983" s="46"/>
      <c r="G4983" s="46"/>
      <c r="H4983" s="46"/>
      <c r="I4983" s="46"/>
      <c r="J4983" s="46"/>
      <c r="K4983" s="46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</row>
    <row r="4984" spans="1:26" x14ac:dyDescent="0.25">
      <c r="A4984" s="76"/>
      <c r="B4984" s="96"/>
      <c r="C4984" s="46"/>
      <c r="D4984" s="46"/>
      <c r="E4984" s="46"/>
      <c r="F4984" s="46"/>
      <c r="G4984" s="46"/>
      <c r="H4984" s="46"/>
      <c r="I4984" s="46"/>
      <c r="J4984" s="46"/>
      <c r="K4984" s="46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</row>
    <row r="4985" spans="1:26" x14ac:dyDescent="0.25">
      <c r="A4985" s="76"/>
      <c r="B4985" s="96"/>
      <c r="C4985" s="46"/>
      <c r="D4985" s="46"/>
      <c r="E4985" s="46"/>
      <c r="F4985" s="46"/>
      <c r="G4985" s="46"/>
      <c r="H4985" s="46"/>
      <c r="I4985" s="46"/>
      <c r="J4985" s="46"/>
      <c r="K4985" s="46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</row>
    <row r="4986" spans="1:26" x14ac:dyDescent="0.25">
      <c r="A4986" s="76"/>
      <c r="B4986" s="96"/>
      <c r="C4986" s="46"/>
      <c r="D4986" s="46"/>
      <c r="E4986" s="46"/>
      <c r="F4986" s="46"/>
      <c r="G4986" s="46"/>
      <c r="H4986" s="46"/>
      <c r="I4986" s="46"/>
      <c r="J4986" s="46"/>
      <c r="K4986" s="46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</row>
    <row r="4987" spans="1:26" x14ac:dyDescent="0.25">
      <c r="A4987" s="76"/>
      <c r="B4987" s="96"/>
      <c r="C4987" s="46"/>
      <c r="D4987" s="46"/>
      <c r="E4987" s="46"/>
      <c r="F4987" s="46"/>
      <c r="G4987" s="46"/>
      <c r="H4987" s="46"/>
      <c r="I4987" s="46"/>
      <c r="J4987" s="46"/>
      <c r="K4987" s="46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</row>
    <row r="4988" spans="1:26" x14ac:dyDescent="0.25">
      <c r="A4988" s="76"/>
      <c r="B4988" s="96"/>
      <c r="C4988" s="46"/>
      <c r="D4988" s="46"/>
      <c r="E4988" s="46"/>
      <c r="F4988" s="46"/>
      <c r="G4988" s="46"/>
      <c r="H4988" s="46"/>
      <c r="I4988" s="46"/>
      <c r="J4988" s="46"/>
      <c r="K4988" s="46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</row>
    <row r="4989" spans="1:26" x14ac:dyDescent="0.25">
      <c r="A4989" s="76"/>
      <c r="B4989" s="96"/>
      <c r="C4989" s="46"/>
      <c r="D4989" s="46"/>
      <c r="E4989" s="46"/>
      <c r="F4989" s="46"/>
      <c r="G4989" s="46"/>
      <c r="H4989" s="46"/>
      <c r="I4989" s="46"/>
      <c r="J4989" s="46"/>
      <c r="K4989" s="46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</row>
    <row r="4990" spans="1:26" x14ac:dyDescent="0.25">
      <c r="A4990" s="76"/>
      <c r="B4990" s="96"/>
      <c r="C4990" s="46"/>
      <c r="D4990" s="46"/>
      <c r="E4990" s="46"/>
      <c r="F4990" s="46"/>
      <c r="G4990" s="46"/>
      <c r="H4990" s="46"/>
      <c r="I4990" s="46"/>
      <c r="J4990" s="46"/>
      <c r="K4990" s="46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</row>
    <row r="4991" spans="1:26" x14ac:dyDescent="0.25">
      <c r="A4991" s="76"/>
      <c r="B4991" s="96"/>
      <c r="C4991" s="46"/>
      <c r="D4991" s="46"/>
      <c r="E4991" s="46"/>
      <c r="F4991" s="46"/>
      <c r="G4991" s="46"/>
      <c r="H4991" s="46"/>
      <c r="I4991" s="46"/>
      <c r="J4991" s="46"/>
      <c r="K4991" s="46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</row>
    <row r="4992" spans="1:26" x14ac:dyDescent="0.25">
      <c r="A4992" s="76"/>
      <c r="B4992" s="96"/>
      <c r="C4992" s="46"/>
      <c r="D4992" s="46"/>
      <c r="E4992" s="46"/>
      <c r="F4992" s="46"/>
      <c r="G4992" s="46"/>
      <c r="H4992" s="46"/>
      <c r="I4992" s="46"/>
      <c r="J4992" s="46"/>
      <c r="K4992" s="46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</row>
    <row r="4993" spans="1:26" x14ac:dyDescent="0.25">
      <c r="A4993" s="76"/>
      <c r="B4993" s="96"/>
      <c r="C4993" s="46"/>
      <c r="D4993" s="46"/>
      <c r="E4993" s="46"/>
      <c r="F4993" s="46"/>
      <c r="G4993" s="46"/>
      <c r="H4993" s="46"/>
      <c r="I4993" s="46"/>
      <c r="J4993" s="46"/>
      <c r="K4993" s="46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</row>
    <row r="4994" spans="1:26" x14ac:dyDescent="0.25">
      <c r="A4994" s="76"/>
      <c r="B4994" s="96"/>
      <c r="C4994" s="46"/>
      <c r="D4994" s="46"/>
      <c r="E4994" s="46"/>
      <c r="F4994" s="46"/>
      <c r="G4994" s="46"/>
      <c r="H4994" s="46"/>
      <c r="I4994" s="46"/>
      <c r="J4994" s="46"/>
      <c r="K4994" s="46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</row>
    <row r="4995" spans="1:26" x14ac:dyDescent="0.25">
      <c r="A4995" s="76"/>
      <c r="B4995" s="96"/>
      <c r="C4995" s="46"/>
      <c r="D4995" s="46"/>
      <c r="E4995" s="46"/>
      <c r="F4995" s="46"/>
      <c r="G4995" s="46"/>
      <c r="H4995" s="46"/>
      <c r="I4995" s="46"/>
      <c r="J4995" s="46"/>
      <c r="K4995" s="46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</row>
  </sheetData>
  <sheetProtection algorithmName="SHA-512" hashValue="QBtavr7vzsykZUCy346DsJPzyyyktk2/dBk3N6Y5dpqxlQfRrEpyrTOnLQyMc1OXKrOHXfWF4duCKzbCCA7U/Q==" saltValue="plqAO09v6Qw03poBa4YCUw==" spinCount="100000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32"/>
    <col min="9" max="9" width="11" style="32" customWidth="1"/>
    <col min="10" max="10" width="12.109375" style="32" customWidth="1"/>
    <col min="11" max="16384" width="8.88671875" style="32"/>
  </cols>
  <sheetData>
    <row r="1" spans="2:12" x14ac:dyDescent="0.25">
      <c r="B1" s="118" t="s">
        <v>52</v>
      </c>
      <c r="C1" s="118"/>
      <c r="D1" s="118"/>
      <c r="E1" s="31">
        <f>COUNTA(Spisak!$C$3:$C$995)+2</f>
        <v>64</v>
      </c>
    </row>
    <row r="3" spans="2:12" ht="13.8" thickBot="1" x14ac:dyDescent="0.3">
      <c r="B3" s="117" t="s">
        <v>40</v>
      </c>
      <c r="C3" s="117"/>
      <c r="D3" s="117"/>
      <c r="E3" s="117"/>
      <c r="F3" s="33"/>
      <c r="G3" s="33"/>
      <c r="H3" s="33"/>
      <c r="I3" s="33"/>
      <c r="J3" s="33"/>
    </row>
    <row r="4" spans="2:12" ht="13.8" thickBot="1" x14ac:dyDescent="0.3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5">
      <c r="B5" s="35">
        <f ca="1">COUNT(INDIRECT("Spisak!T3:T" &amp; $E$1))</f>
        <v>31</v>
      </c>
      <c r="C5" s="36">
        <f ca="1">COUNTIF(INDIRECT("Spisak!T3:T"&amp;E1),"&gt;="&amp;(0.5*Parametri!D12))</f>
        <v>1</v>
      </c>
      <c r="D5" s="36">
        <f ca="1">COUNTIF(INDIRECT("Spisak!T3:T"&amp;E1),"&lt;"&amp;(0.1*Parametri!D12))</f>
        <v>19</v>
      </c>
      <c r="E5" s="37">
        <f ca="1">COUNTIF(INDIRECT("Spisak!T3:T"&amp;E1),"&gt;="&amp;(0.9*Parametri!D12))</f>
        <v>0</v>
      </c>
      <c r="F5" s="33"/>
      <c r="G5" s="33"/>
      <c r="H5" s="33"/>
      <c r="I5" s="33"/>
      <c r="J5" s="33"/>
    </row>
    <row r="6" spans="2:12" ht="13.8" thickBot="1" x14ac:dyDescent="0.3">
      <c r="B6" s="38" t="s">
        <v>45</v>
      </c>
      <c r="C6" s="39">
        <f ca="1">IF($B$5&gt;0,C5/$B$5,"")</f>
        <v>3.2258064516129031E-2</v>
      </c>
      <c r="D6" s="39">
        <f ca="1">IF($B$5&gt;0,D5/$B$5,"")</f>
        <v>0.61290322580645162</v>
      </c>
      <c r="E6" s="40">
        <f ca="1">IF($B$5&gt;0,E5/$B$5,"")</f>
        <v>0</v>
      </c>
      <c r="F6" s="33"/>
      <c r="G6" s="33"/>
      <c r="H6" s="33"/>
      <c r="I6" s="33"/>
      <c r="J6" s="33"/>
    </row>
    <row r="7" spans="2:12" x14ac:dyDescent="0.25">
      <c r="B7" s="34"/>
      <c r="C7" s="34"/>
      <c r="D7" s="34"/>
      <c r="E7" s="34"/>
      <c r="F7" s="33"/>
      <c r="G7" s="33"/>
      <c r="H7" s="33"/>
      <c r="I7" s="33"/>
      <c r="J7" s="33"/>
    </row>
    <row r="8" spans="2:12" ht="13.8" thickBot="1" x14ac:dyDescent="0.3">
      <c r="B8" s="117" t="s">
        <v>46</v>
      </c>
      <c r="C8" s="117"/>
      <c r="D8" s="117"/>
      <c r="E8" s="117"/>
      <c r="F8" s="33"/>
      <c r="G8" s="33"/>
      <c r="H8" s="33"/>
      <c r="I8" s="33"/>
      <c r="J8" s="33"/>
    </row>
    <row r="9" spans="2:12" ht="13.8" thickBot="1" x14ac:dyDescent="0.3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5">
      <c r="B10" s="35">
        <f ca="1">COUNT(INDIRECT("Spisak!U3:U" &amp; $E$1))</f>
        <v>17</v>
      </c>
      <c r="C10" s="36">
        <f ca="1">COUNTIF(INDIRECT("Spisak!U3:U"&amp;$E$1),"&gt;="&amp;(0.5*Parametri!F12))</f>
        <v>17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17</v>
      </c>
      <c r="F10" s="33"/>
      <c r="G10" s="33"/>
      <c r="H10" s="33"/>
      <c r="I10" s="33"/>
      <c r="J10" s="33"/>
    </row>
    <row r="11" spans="2:12" ht="13.8" thickBot="1" x14ac:dyDescent="0.3">
      <c r="B11" s="38" t="s">
        <v>45</v>
      </c>
      <c r="C11" s="39">
        <f ca="1">IF($B$10&gt;0,C10/$B$10,"")</f>
        <v>1</v>
      </c>
      <c r="D11" s="39">
        <f ca="1">IF($B$10&gt;0,D10/$B$10,"")</f>
        <v>0</v>
      </c>
      <c r="E11" s="40">
        <f ca="1">IF($B$10&gt;0,E10/$B$10,"")</f>
        <v>1</v>
      </c>
      <c r="F11" s="33"/>
      <c r="G11" s="33"/>
      <c r="H11" s="33"/>
      <c r="I11" s="33"/>
      <c r="J11" s="33"/>
    </row>
    <row r="12" spans="2:12" x14ac:dyDescent="0.25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8" thickBot="1" x14ac:dyDescent="0.3">
      <c r="B13" s="117" t="s">
        <v>47</v>
      </c>
      <c r="C13" s="117"/>
      <c r="D13" s="117"/>
      <c r="E13" s="117"/>
      <c r="F13" s="33"/>
      <c r="G13" s="33"/>
      <c r="H13" s="33"/>
      <c r="I13" s="33"/>
      <c r="J13" s="33"/>
    </row>
    <row r="14" spans="2:12" ht="13.8" thickBot="1" x14ac:dyDescent="0.3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5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8" thickBot="1" x14ac:dyDescent="0.3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5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19" t="s">
        <v>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</row>
    <row r="2" spans="1:16" ht="20.100000000000001" customHeight="1" x14ac:dyDescent="0.25">
      <c r="A2" s="122" t="s">
        <v>77</v>
      </c>
      <c r="B2" s="123"/>
      <c r="C2" s="123"/>
      <c r="D2" s="123"/>
      <c r="E2" s="123"/>
      <c r="F2" s="123"/>
      <c r="G2" s="123"/>
      <c r="H2" s="123"/>
      <c r="I2" s="123"/>
      <c r="J2" s="123" t="s">
        <v>78</v>
      </c>
      <c r="K2" s="123"/>
      <c r="L2" s="123"/>
      <c r="M2" s="123"/>
      <c r="N2" s="123"/>
      <c r="O2" s="123"/>
      <c r="P2" s="124"/>
    </row>
    <row r="3" spans="1:16" s="53" customFormat="1" ht="30" customHeight="1" thickBot="1" x14ac:dyDescent="0.3">
      <c r="A3" s="125" t="s">
        <v>103</v>
      </c>
      <c r="B3" s="126"/>
      <c r="C3" s="126"/>
      <c r="D3" s="126"/>
      <c r="E3" s="126" t="s">
        <v>79</v>
      </c>
      <c r="F3" s="126"/>
      <c r="G3" s="126"/>
      <c r="H3" s="126"/>
      <c r="I3" s="126"/>
      <c r="J3" s="126" t="s">
        <v>80</v>
      </c>
      <c r="K3" s="126"/>
      <c r="L3" s="126"/>
      <c r="M3" s="126"/>
      <c r="N3" s="126" t="s">
        <v>81</v>
      </c>
      <c r="O3" s="126"/>
      <c r="P3" s="127"/>
    </row>
    <row r="4" spans="1:16" ht="13.8" thickBot="1" x14ac:dyDescent="0.3"/>
    <row r="5" spans="1:16" ht="24" customHeight="1" x14ac:dyDescent="0.25">
      <c r="A5" s="134" t="s">
        <v>82</v>
      </c>
      <c r="B5" s="128" t="s">
        <v>83</v>
      </c>
      <c r="C5" s="137" t="s">
        <v>84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28" t="s">
        <v>95</v>
      </c>
      <c r="P5" s="131" t="s">
        <v>96</v>
      </c>
    </row>
    <row r="6" spans="1:16" x14ac:dyDescent="0.25">
      <c r="A6" s="135"/>
      <c r="B6" s="129"/>
      <c r="C6" s="129" t="s">
        <v>85</v>
      </c>
      <c r="D6" s="129" t="s">
        <v>26</v>
      </c>
      <c r="E6" s="129"/>
      <c r="F6" s="129"/>
      <c r="G6" s="129"/>
      <c r="H6" s="129"/>
      <c r="I6" s="129"/>
      <c r="J6" s="129" t="s">
        <v>91</v>
      </c>
      <c r="K6" s="129"/>
      <c r="L6" s="129"/>
      <c r="M6" s="129" t="s">
        <v>92</v>
      </c>
      <c r="N6" s="129"/>
      <c r="O6" s="129"/>
      <c r="P6" s="132"/>
    </row>
    <row r="7" spans="1:16" ht="13.8" thickBot="1" x14ac:dyDescent="0.3">
      <c r="A7" s="136"/>
      <c r="B7" s="130"/>
      <c r="C7" s="130"/>
      <c r="D7" s="72" t="s">
        <v>21</v>
      </c>
      <c r="E7" s="72" t="s">
        <v>86</v>
      </c>
      <c r="F7" s="72" t="s">
        <v>87</v>
      </c>
      <c r="G7" s="72" t="s">
        <v>88</v>
      </c>
      <c r="H7" s="72" t="s">
        <v>89</v>
      </c>
      <c r="I7" s="72" t="s">
        <v>90</v>
      </c>
      <c r="J7" s="72" t="s">
        <v>21</v>
      </c>
      <c r="K7" s="72" t="s">
        <v>86</v>
      </c>
      <c r="L7" s="72" t="s">
        <v>87</v>
      </c>
      <c r="M7" s="72" t="s">
        <v>93</v>
      </c>
      <c r="N7" s="72" t="s">
        <v>94</v>
      </c>
      <c r="O7" s="130"/>
      <c r="P7" s="133"/>
    </row>
    <row r="8" spans="1:16" ht="12.9" customHeight="1" x14ac:dyDescent="0.25">
      <c r="A8" s="60" t="str">
        <f>Spisak!B3</f>
        <v>1/2021</v>
      </c>
      <c r="B8" s="63" t="str">
        <f>Spisak!C3</f>
        <v>Šekularac Željko</v>
      </c>
      <c r="C8" s="54">
        <f>Spisak!D3</f>
        <v>0</v>
      </c>
      <c r="D8" s="54">
        <f>Spisak!E3</f>
        <v>0</v>
      </c>
      <c r="E8" s="54">
        <f>Spisak!F3</f>
        <v>0</v>
      </c>
      <c r="F8" s="54">
        <f>Spisak!G3</f>
        <v>0</v>
      </c>
      <c r="G8" s="54">
        <f>Spisak!H3</f>
        <v>0</v>
      </c>
      <c r="H8" s="54">
        <f>Spisak!I3</f>
        <v>0</v>
      </c>
      <c r="I8" s="54">
        <f>Spisak!J3</f>
        <v>0</v>
      </c>
      <c r="J8" s="54" t="str">
        <f>Spisak!T3</f>
        <v/>
      </c>
      <c r="K8" s="54" t="str">
        <f>Spisak!U3</f>
        <v/>
      </c>
      <c r="L8" s="54" t="str">
        <f>Spisak!V3</f>
        <v/>
      </c>
      <c r="M8" s="54">
        <f>Spisak!Q3</f>
        <v>0</v>
      </c>
      <c r="N8" s="54">
        <f>Spisak!R3</f>
        <v>0</v>
      </c>
      <c r="O8" s="54">
        <f>Spisak!Y3</f>
        <v>0</v>
      </c>
      <c r="P8" s="55" t="e">
        <f ca="1">Spisak!Z3 &amp; OcjenaSlovima(Spisak!Z3)</f>
        <v>#NAME?</v>
      </c>
    </row>
    <row r="9" spans="1:16" ht="12.9" customHeight="1" x14ac:dyDescent="0.25">
      <c r="A9" s="61" t="str">
        <f>Spisak!B4</f>
        <v>2/2021</v>
      </c>
      <c r="B9" s="64" t="str">
        <f>Spisak!C4</f>
        <v>Banjević Marija</v>
      </c>
      <c r="C9" s="56">
        <f>Spisak!D4</f>
        <v>0</v>
      </c>
      <c r="D9" s="56">
        <f>Spisak!E4</f>
        <v>0</v>
      </c>
      <c r="E9" s="56">
        <f>Spisak!F4</f>
        <v>0</v>
      </c>
      <c r="F9" s="56">
        <f>Spisak!G4</f>
        <v>0</v>
      </c>
      <c r="G9" s="56">
        <f>Spisak!H4</f>
        <v>0</v>
      </c>
      <c r="H9" s="56">
        <f>Spisak!I4</f>
        <v>0</v>
      </c>
      <c r="I9" s="56">
        <f>Spisak!J4</f>
        <v>0</v>
      </c>
      <c r="J9" s="56" t="str">
        <f>Spisak!T4</f>
        <v/>
      </c>
      <c r="K9" s="56" t="str">
        <f>Spisak!U4</f>
        <v/>
      </c>
      <c r="L9" s="56" t="str">
        <f>Spisak!V4</f>
        <v/>
      </c>
      <c r="M9" s="56">
        <f>Spisak!Q4</f>
        <v>0</v>
      </c>
      <c r="N9" s="56">
        <f>Spisak!R4</f>
        <v>0</v>
      </c>
      <c r="O9" s="56">
        <f>Spisak!Y4</f>
        <v>0</v>
      </c>
      <c r="P9" s="57" t="e">
        <f ca="1">Spisak!Z4 &amp; OcjenaSlovima(Spisak!Z4)</f>
        <v>#NAME?</v>
      </c>
    </row>
    <row r="10" spans="1:16" ht="12.9" customHeight="1" x14ac:dyDescent="0.25">
      <c r="A10" s="61" t="str">
        <f>Spisak!B5</f>
        <v>3/2021</v>
      </c>
      <c r="B10" s="64" t="str">
        <f>Spisak!C5</f>
        <v>Jašović Sara</v>
      </c>
      <c r="C10" s="56">
        <f>Spisak!D5</f>
        <v>0</v>
      </c>
      <c r="D10" s="56">
        <f>Spisak!E5</f>
        <v>0</v>
      </c>
      <c r="E10" s="56">
        <f>Spisak!F5</f>
        <v>0</v>
      </c>
      <c r="F10" s="56">
        <f>Spisak!G5</f>
        <v>0</v>
      </c>
      <c r="G10" s="56">
        <f>Spisak!H5</f>
        <v>0</v>
      </c>
      <c r="H10" s="56">
        <f>Spisak!I5</f>
        <v>0</v>
      </c>
      <c r="I10" s="56">
        <f>Spisak!J5</f>
        <v>0</v>
      </c>
      <c r="J10" s="56" t="str">
        <f>Spisak!T5</f>
        <v/>
      </c>
      <c r="K10" s="56" t="str">
        <f>Spisak!U5</f>
        <v/>
      </c>
      <c r="L10" s="56" t="str">
        <f>Spisak!V5</f>
        <v/>
      </c>
      <c r="M10" s="56">
        <f>Spisak!Q5</f>
        <v>0</v>
      </c>
      <c r="N10" s="56">
        <f>Spisak!R5</f>
        <v>0</v>
      </c>
      <c r="O10" s="56">
        <f>Spisak!Y5</f>
        <v>0</v>
      </c>
      <c r="P10" s="57" t="e">
        <f ca="1">Spisak!Z5 &amp; OcjenaSlovima(Spisak!Z5)</f>
        <v>#NAME?</v>
      </c>
    </row>
    <row r="11" spans="1:16" ht="12.9" customHeight="1" x14ac:dyDescent="0.25">
      <c r="A11" s="61" t="str">
        <f>Spisak!B6</f>
        <v>4/2021</v>
      </c>
      <c r="B11" s="64" t="str">
        <f>Spisak!C6</f>
        <v>Šćekić Ana</v>
      </c>
      <c r="C11" s="56">
        <f>Spisak!D6</f>
        <v>0</v>
      </c>
      <c r="D11" s="56">
        <f>Spisak!E6</f>
        <v>0</v>
      </c>
      <c r="E11" s="56">
        <f>Spisak!F6</f>
        <v>0</v>
      </c>
      <c r="F11" s="56">
        <f>Spisak!G6</f>
        <v>0</v>
      </c>
      <c r="G11" s="56">
        <f>Spisak!H6</f>
        <v>0</v>
      </c>
      <c r="H11" s="56">
        <f>Spisak!I6</f>
        <v>0</v>
      </c>
      <c r="I11" s="56">
        <f>Spisak!J6</f>
        <v>0</v>
      </c>
      <c r="J11" s="56">
        <f>Spisak!T6</f>
        <v>0</v>
      </c>
      <c r="K11" s="56" t="str">
        <f>Spisak!U6</f>
        <v/>
      </c>
      <c r="L11" s="56" t="str">
        <f>Spisak!V6</f>
        <v/>
      </c>
      <c r="M11" s="56">
        <f>Spisak!Q6</f>
        <v>0</v>
      </c>
      <c r="N11" s="56">
        <f>Spisak!R6</f>
        <v>0</v>
      </c>
      <c r="O11" s="56">
        <f>Spisak!Y6</f>
        <v>0</v>
      </c>
      <c r="P11" s="57" t="e">
        <f ca="1">Spisak!Z6 &amp; OcjenaSlovima(Spisak!Z6)</f>
        <v>#NAME?</v>
      </c>
    </row>
    <row r="12" spans="1:16" ht="12.9" customHeight="1" x14ac:dyDescent="0.25">
      <c r="A12" s="61" t="str">
        <f>Spisak!B7</f>
        <v>5/2021</v>
      </c>
      <c r="B12" s="64" t="str">
        <f>Spisak!C7</f>
        <v>Raković Andrea</v>
      </c>
      <c r="C12" s="56">
        <f>Spisak!D7</f>
        <v>0</v>
      </c>
      <c r="D12" s="56">
        <f>Spisak!E7</f>
        <v>0</v>
      </c>
      <c r="E12" s="56">
        <f>Spisak!F7</f>
        <v>0</v>
      </c>
      <c r="F12" s="56">
        <f>Spisak!G7</f>
        <v>0</v>
      </c>
      <c r="G12" s="56">
        <f>Spisak!H7</f>
        <v>0</v>
      </c>
      <c r="H12" s="56">
        <f>Spisak!I7</f>
        <v>0</v>
      </c>
      <c r="I12" s="56">
        <f>Spisak!J7</f>
        <v>0</v>
      </c>
      <c r="J12" s="56">
        <f>Spisak!T7</f>
        <v>0</v>
      </c>
      <c r="K12" s="56">
        <f>Spisak!U7</f>
        <v>15</v>
      </c>
      <c r="L12" s="56" t="str">
        <f>Spisak!V7</f>
        <v/>
      </c>
      <c r="M12" s="56">
        <f>Spisak!Q7</f>
        <v>0</v>
      </c>
      <c r="N12" s="56">
        <f>Spisak!R7</f>
        <v>0</v>
      </c>
      <c r="O12" s="56">
        <f>Spisak!Y7</f>
        <v>15</v>
      </c>
      <c r="P12" s="57" t="e">
        <f ca="1">Spisak!Z7 &amp; OcjenaSlovima(Spisak!Z7)</f>
        <v>#NAME?</v>
      </c>
    </row>
    <row r="13" spans="1:16" ht="12.9" customHeight="1" x14ac:dyDescent="0.25">
      <c r="A13" s="61" t="str">
        <f>Spisak!B8</f>
        <v>6/2021</v>
      </c>
      <c r="B13" s="64" t="str">
        <f>Spisak!C8</f>
        <v>Bujišić Ognjen</v>
      </c>
      <c r="C13" s="56">
        <f>Spisak!D8</f>
        <v>0</v>
      </c>
      <c r="D13" s="56">
        <f>Spisak!E8</f>
        <v>0</v>
      </c>
      <c r="E13" s="56">
        <f>Spisak!F8</f>
        <v>0</v>
      </c>
      <c r="F13" s="56">
        <f>Spisak!G8</f>
        <v>0</v>
      </c>
      <c r="G13" s="56">
        <f>Spisak!H8</f>
        <v>0</v>
      </c>
      <c r="H13" s="56">
        <f>Spisak!I8</f>
        <v>0</v>
      </c>
      <c r="I13" s="56">
        <f>Spisak!J8</f>
        <v>0</v>
      </c>
      <c r="J13" s="56">
        <f>Spisak!T8</f>
        <v>14</v>
      </c>
      <c r="K13" s="56">
        <f>Spisak!U8</f>
        <v>17</v>
      </c>
      <c r="L13" s="56" t="str">
        <f>Spisak!V8</f>
        <v/>
      </c>
      <c r="M13" s="56">
        <f>Spisak!Q8</f>
        <v>19</v>
      </c>
      <c r="N13" s="56">
        <f>Spisak!R8</f>
        <v>0</v>
      </c>
      <c r="O13" s="56">
        <f>Spisak!Y8</f>
        <v>50</v>
      </c>
      <c r="P13" s="57" t="e">
        <f ca="1">Spisak!Z8 &amp; OcjenaSlovima(Spisak!Z8)</f>
        <v>#NAME?</v>
      </c>
    </row>
    <row r="14" spans="1:16" ht="12.9" customHeight="1" x14ac:dyDescent="0.25">
      <c r="A14" s="61" t="str">
        <f>Spisak!B9</f>
        <v>7/2021</v>
      </c>
      <c r="B14" s="64" t="str">
        <f>Spisak!C9</f>
        <v>Dašić Draguna</v>
      </c>
      <c r="C14" s="56">
        <f>Spisak!D9</f>
        <v>0</v>
      </c>
      <c r="D14" s="56">
        <f>Spisak!E9</f>
        <v>0</v>
      </c>
      <c r="E14" s="56">
        <f>Spisak!F9</f>
        <v>0</v>
      </c>
      <c r="F14" s="56">
        <f>Spisak!G9</f>
        <v>0</v>
      </c>
      <c r="G14" s="56">
        <f>Spisak!H9</f>
        <v>0</v>
      </c>
      <c r="H14" s="56">
        <f>Spisak!I9</f>
        <v>0</v>
      </c>
      <c r="I14" s="56">
        <f>Spisak!J9</f>
        <v>0</v>
      </c>
      <c r="J14" s="56">
        <f>Spisak!T9</f>
        <v>0</v>
      </c>
      <c r="K14" s="56" t="str">
        <f>Spisak!U9</f>
        <v/>
      </c>
      <c r="L14" s="56" t="str">
        <f>Spisak!V9</f>
        <v/>
      </c>
      <c r="M14" s="56">
        <f>Spisak!Q9</f>
        <v>0</v>
      </c>
      <c r="N14" s="56">
        <f>Spisak!R9</f>
        <v>0</v>
      </c>
      <c r="O14" s="56">
        <f>Spisak!Y9</f>
        <v>0</v>
      </c>
      <c r="P14" s="57" t="e">
        <f ca="1">Spisak!Z9 &amp; OcjenaSlovima(Spisak!Z9)</f>
        <v>#NAME?</v>
      </c>
    </row>
    <row r="15" spans="1:16" ht="12.9" customHeight="1" x14ac:dyDescent="0.25">
      <c r="A15" s="61" t="str">
        <f>Spisak!B10</f>
        <v>8/2021</v>
      </c>
      <c r="B15" s="64" t="str">
        <f>Spisak!C10</f>
        <v>Đoković Dušan</v>
      </c>
      <c r="C15" s="56">
        <f>Spisak!D10</f>
        <v>0</v>
      </c>
      <c r="D15" s="56">
        <f>Spisak!E10</f>
        <v>0</v>
      </c>
      <c r="E15" s="56">
        <f>Spisak!F10</f>
        <v>0</v>
      </c>
      <c r="F15" s="56">
        <f>Spisak!G10</f>
        <v>0</v>
      </c>
      <c r="G15" s="56">
        <f>Spisak!H10</f>
        <v>0</v>
      </c>
      <c r="H15" s="56">
        <f>Spisak!I10</f>
        <v>0</v>
      </c>
      <c r="I15" s="56">
        <f>Spisak!J10</f>
        <v>0</v>
      </c>
      <c r="J15" s="56">
        <f>Spisak!T10</f>
        <v>0</v>
      </c>
      <c r="K15" s="56" t="str">
        <f>Spisak!U10</f>
        <v/>
      </c>
      <c r="L15" s="56" t="str">
        <f>Spisak!V10</f>
        <v/>
      </c>
      <c r="M15" s="56">
        <f>Spisak!Q10</f>
        <v>0</v>
      </c>
      <c r="N15" s="56">
        <f>Spisak!R10</f>
        <v>0</v>
      </c>
      <c r="O15" s="56">
        <f>Spisak!Y10</f>
        <v>0</v>
      </c>
      <c r="P15" s="57" t="e">
        <f ca="1">Spisak!Z10 &amp; OcjenaSlovima(Spisak!Z10)</f>
        <v>#NAME?</v>
      </c>
    </row>
    <row r="16" spans="1:16" ht="12.9" customHeight="1" x14ac:dyDescent="0.25">
      <c r="A16" s="61" t="str">
        <f>Spisak!B11</f>
        <v>9/2021</v>
      </c>
      <c r="B16" s="64" t="str">
        <f>Spisak!C11</f>
        <v>Crnčević Andrea</v>
      </c>
      <c r="C16" s="56">
        <f>Spisak!D11</f>
        <v>0</v>
      </c>
      <c r="D16" s="56">
        <f>Spisak!E11</f>
        <v>0</v>
      </c>
      <c r="E16" s="56">
        <f>Spisak!F11</f>
        <v>0</v>
      </c>
      <c r="F16" s="56">
        <f>Spisak!G11</f>
        <v>0</v>
      </c>
      <c r="G16" s="56">
        <f>Spisak!H11</f>
        <v>0</v>
      </c>
      <c r="H16" s="56">
        <f>Spisak!I11</f>
        <v>0</v>
      </c>
      <c r="I16" s="56">
        <f>Spisak!J11</f>
        <v>0</v>
      </c>
      <c r="J16" s="56" t="str">
        <f>Spisak!T11</f>
        <v/>
      </c>
      <c r="K16" s="56" t="str">
        <f>Spisak!U11</f>
        <v/>
      </c>
      <c r="L16" s="56" t="str">
        <f>Spisak!V11</f>
        <v/>
      </c>
      <c r="M16" s="56">
        <f>Spisak!Q11</f>
        <v>0</v>
      </c>
      <c r="N16" s="56">
        <f>Spisak!R11</f>
        <v>0</v>
      </c>
      <c r="O16" s="56">
        <f>Spisak!Y11</f>
        <v>0</v>
      </c>
      <c r="P16" s="57" t="e">
        <f ca="1">Spisak!Z11 &amp; OcjenaSlovima(Spisak!Z11)</f>
        <v>#NAME?</v>
      </c>
    </row>
    <row r="17" spans="1:16" ht="12.9" customHeight="1" x14ac:dyDescent="0.25">
      <c r="A17" s="61" t="str">
        <f>Spisak!B12</f>
        <v>10/2021</v>
      </c>
      <c r="B17" s="64" t="str">
        <f>Spisak!C12</f>
        <v>Vojvodić Kristina</v>
      </c>
      <c r="C17" s="56">
        <f>Spisak!D12</f>
        <v>0</v>
      </c>
      <c r="D17" s="56">
        <f>Spisak!E12</f>
        <v>0</v>
      </c>
      <c r="E17" s="56">
        <f>Spisak!F12</f>
        <v>0</v>
      </c>
      <c r="F17" s="56">
        <f>Spisak!G12</f>
        <v>0</v>
      </c>
      <c r="G17" s="56">
        <f>Spisak!H12</f>
        <v>0</v>
      </c>
      <c r="H17" s="56">
        <f>Spisak!I12</f>
        <v>0</v>
      </c>
      <c r="I17" s="56">
        <f>Spisak!J12</f>
        <v>0</v>
      </c>
      <c r="J17" s="56">
        <f>Spisak!T12</f>
        <v>0</v>
      </c>
      <c r="K17" s="56" t="str">
        <f>Spisak!U12</f>
        <v/>
      </c>
      <c r="L17" s="56" t="str">
        <f>Spisak!V12</f>
        <v/>
      </c>
      <c r="M17" s="56">
        <f>Spisak!Q12</f>
        <v>0</v>
      </c>
      <c r="N17" s="56">
        <f>Spisak!R12</f>
        <v>0</v>
      </c>
      <c r="O17" s="56">
        <f>Spisak!Y12</f>
        <v>0</v>
      </c>
      <c r="P17" s="57" t="e">
        <f ca="1">Spisak!Z12 &amp; OcjenaSlovima(Spisak!Z12)</f>
        <v>#NAME?</v>
      </c>
    </row>
    <row r="18" spans="1:16" ht="12.9" customHeight="1" x14ac:dyDescent="0.25">
      <c r="A18" s="61" t="str">
        <f>Spisak!B13</f>
        <v>11/2021</v>
      </c>
      <c r="B18" s="64" t="str">
        <f>Spisak!C13</f>
        <v>Mikić Miloš</v>
      </c>
      <c r="C18" s="56">
        <f>Spisak!D13</f>
        <v>0</v>
      </c>
      <c r="D18" s="56">
        <f>Spisak!E13</f>
        <v>0</v>
      </c>
      <c r="E18" s="56">
        <f>Spisak!F13</f>
        <v>0</v>
      </c>
      <c r="F18" s="56">
        <f>Spisak!G13</f>
        <v>0</v>
      </c>
      <c r="G18" s="56">
        <f>Spisak!H13</f>
        <v>0</v>
      </c>
      <c r="H18" s="56">
        <f>Spisak!I13</f>
        <v>0</v>
      </c>
      <c r="I18" s="56">
        <f>Spisak!J13</f>
        <v>0</v>
      </c>
      <c r="J18" s="56" t="str">
        <f>Spisak!T13</f>
        <v/>
      </c>
      <c r="K18" s="56" t="str">
        <f>Spisak!U13</f>
        <v/>
      </c>
      <c r="L18" s="56" t="str">
        <f>Spisak!V13</f>
        <v/>
      </c>
      <c r="M18" s="56">
        <f>Spisak!Q13</f>
        <v>0</v>
      </c>
      <c r="N18" s="56">
        <f>Spisak!R13</f>
        <v>0</v>
      </c>
      <c r="O18" s="56">
        <f>Spisak!Y13</f>
        <v>0</v>
      </c>
      <c r="P18" s="57" t="e">
        <f ca="1">Spisak!Z13 &amp; OcjenaSlovima(Spisak!Z13)</f>
        <v>#NAME?</v>
      </c>
    </row>
    <row r="19" spans="1:16" ht="12.9" customHeight="1" x14ac:dyDescent="0.25">
      <c r="A19" s="61" t="str">
        <f>Spisak!B14</f>
        <v>13/2021</v>
      </c>
      <c r="B19" s="64" t="str">
        <f>Spisak!C14</f>
        <v>Minić Marko</v>
      </c>
      <c r="C19" s="56">
        <f>Spisak!D14</f>
        <v>0</v>
      </c>
      <c r="D19" s="56">
        <f>Spisak!E14</f>
        <v>0</v>
      </c>
      <c r="E19" s="56">
        <f>Spisak!F14</f>
        <v>0</v>
      </c>
      <c r="F19" s="56">
        <f>Spisak!G14</f>
        <v>0</v>
      </c>
      <c r="G19" s="56">
        <f>Spisak!H14</f>
        <v>0</v>
      </c>
      <c r="H19" s="56">
        <f>Spisak!I14</f>
        <v>0</v>
      </c>
      <c r="I19" s="56">
        <f>Spisak!J14</f>
        <v>0</v>
      </c>
      <c r="J19" s="56">
        <f>Spisak!T14</f>
        <v>5</v>
      </c>
      <c r="K19" s="56" t="str">
        <f>Spisak!U14</f>
        <v/>
      </c>
      <c r="L19" s="56" t="str">
        <f>Spisak!V14</f>
        <v/>
      </c>
      <c r="M19" s="56">
        <f>Spisak!Q14</f>
        <v>0</v>
      </c>
      <c r="N19" s="56">
        <f>Spisak!R14</f>
        <v>0</v>
      </c>
      <c r="O19" s="56">
        <f>Spisak!Y14</f>
        <v>5</v>
      </c>
      <c r="P19" s="57" t="e">
        <f ca="1">Spisak!Z14 &amp; OcjenaSlovima(Spisak!Z14)</f>
        <v>#NAME?</v>
      </c>
    </row>
    <row r="20" spans="1:16" ht="12.9" customHeight="1" x14ac:dyDescent="0.25">
      <c r="A20" s="61" t="str">
        <f>Spisak!B15</f>
        <v>14/2021</v>
      </c>
      <c r="B20" s="64" t="str">
        <f>Spisak!C15</f>
        <v>Bošković Anastasija</v>
      </c>
      <c r="C20" s="56">
        <f>Spisak!D15</f>
        <v>0</v>
      </c>
      <c r="D20" s="56">
        <f>Spisak!E15</f>
        <v>0</v>
      </c>
      <c r="E20" s="56">
        <f>Spisak!F15</f>
        <v>0</v>
      </c>
      <c r="F20" s="56">
        <f>Spisak!G15</f>
        <v>0</v>
      </c>
      <c r="G20" s="56">
        <f>Spisak!H15</f>
        <v>0</v>
      </c>
      <c r="H20" s="56">
        <f>Spisak!I15</f>
        <v>0</v>
      </c>
      <c r="I20" s="56">
        <f>Spisak!J15</f>
        <v>0</v>
      </c>
      <c r="J20" s="56">
        <f>Spisak!T15</f>
        <v>2</v>
      </c>
      <c r="K20" s="56">
        <f>Spisak!U15</f>
        <v>16</v>
      </c>
      <c r="L20" s="56" t="str">
        <f>Spisak!V15</f>
        <v/>
      </c>
      <c r="M20" s="56">
        <f>Spisak!Q15</f>
        <v>1</v>
      </c>
      <c r="N20" s="56">
        <f>Spisak!R15</f>
        <v>15.5</v>
      </c>
      <c r="O20" s="56">
        <f>Spisak!Y15</f>
        <v>33.5</v>
      </c>
      <c r="P20" s="57" t="e">
        <f ca="1">Spisak!Z15 &amp; OcjenaSlovima(Spisak!Z15)</f>
        <v>#NAME?</v>
      </c>
    </row>
    <row r="21" spans="1:16" ht="12.9" customHeight="1" x14ac:dyDescent="0.25">
      <c r="A21" s="61" t="str">
        <f>Spisak!B16</f>
        <v>15/2021</v>
      </c>
      <c r="B21" s="64" t="str">
        <f>Spisak!C16</f>
        <v>Grgurović Božo</v>
      </c>
      <c r="C21" s="56">
        <f>Spisak!D16</f>
        <v>0</v>
      </c>
      <c r="D21" s="56">
        <f>Spisak!E16</f>
        <v>0</v>
      </c>
      <c r="E21" s="56">
        <f>Spisak!F16</f>
        <v>0</v>
      </c>
      <c r="F21" s="56">
        <f>Spisak!G16</f>
        <v>0</v>
      </c>
      <c r="G21" s="56">
        <f>Spisak!H16</f>
        <v>0</v>
      </c>
      <c r="H21" s="56">
        <f>Spisak!I16</f>
        <v>0</v>
      </c>
      <c r="I21" s="56">
        <f>Spisak!J16</f>
        <v>0</v>
      </c>
      <c r="J21" s="56">
        <f>Spisak!T16</f>
        <v>0</v>
      </c>
      <c r="K21" s="56" t="str">
        <f>Spisak!U16</f>
        <v/>
      </c>
      <c r="L21" s="56" t="str">
        <f>Spisak!V16</f>
        <v/>
      </c>
      <c r="M21" s="56">
        <f>Spisak!Q16</f>
        <v>0</v>
      </c>
      <c r="N21" s="56">
        <f>Spisak!R16</f>
        <v>0</v>
      </c>
      <c r="O21" s="56">
        <f>Spisak!Y16</f>
        <v>0</v>
      </c>
      <c r="P21" s="57" t="e">
        <f ca="1">Spisak!Z16 &amp; OcjenaSlovima(Spisak!Z16)</f>
        <v>#NAME?</v>
      </c>
    </row>
    <row r="22" spans="1:16" ht="12.9" customHeight="1" x14ac:dyDescent="0.25">
      <c r="A22" s="61" t="str">
        <f>Spisak!B17</f>
        <v>16/2021</v>
      </c>
      <c r="B22" s="64" t="str">
        <f>Spisak!C17</f>
        <v>Lučić Lazar</v>
      </c>
      <c r="C22" s="56">
        <f>Spisak!D17</f>
        <v>0</v>
      </c>
      <c r="D22" s="56">
        <f>Spisak!E17</f>
        <v>0</v>
      </c>
      <c r="E22" s="56">
        <f>Spisak!F17</f>
        <v>0</v>
      </c>
      <c r="F22" s="56">
        <f>Spisak!G17</f>
        <v>0</v>
      </c>
      <c r="G22" s="56">
        <f>Spisak!H17</f>
        <v>0</v>
      </c>
      <c r="H22" s="56">
        <f>Spisak!I17</f>
        <v>0</v>
      </c>
      <c r="I22" s="56">
        <f>Spisak!J17</f>
        <v>0</v>
      </c>
      <c r="J22" s="56" t="str">
        <f>Spisak!T17</f>
        <v/>
      </c>
      <c r="K22" s="56">
        <f>Spisak!U17</f>
        <v>14</v>
      </c>
      <c r="L22" s="56" t="str">
        <f>Spisak!V17</f>
        <v/>
      </c>
      <c r="M22" s="56">
        <f>Spisak!Q17</f>
        <v>0</v>
      </c>
      <c r="N22" s="56">
        <f>Spisak!R17</f>
        <v>0</v>
      </c>
      <c r="O22" s="56">
        <f>Spisak!Y17</f>
        <v>14</v>
      </c>
      <c r="P22" s="57" t="e">
        <f ca="1">Spisak!Z17 &amp; OcjenaSlovima(Spisak!Z17)</f>
        <v>#NAME?</v>
      </c>
    </row>
    <row r="23" spans="1:16" ht="12.9" customHeight="1" x14ac:dyDescent="0.25">
      <c r="A23" s="61" t="str">
        <f>Spisak!B18</f>
        <v>17/2021</v>
      </c>
      <c r="B23" s="64" t="str">
        <f>Spisak!C18</f>
        <v>Vladić Jadranka</v>
      </c>
      <c r="C23" s="56">
        <f>Spisak!D18</f>
        <v>0</v>
      </c>
      <c r="D23" s="56">
        <f>Spisak!E18</f>
        <v>0</v>
      </c>
      <c r="E23" s="56">
        <f>Spisak!F18</f>
        <v>0</v>
      </c>
      <c r="F23" s="56">
        <f>Spisak!G18</f>
        <v>0</v>
      </c>
      <c r="G23" s="56">
        <f>Spisak!H18</f>
        <v>0</v>
      </c>
      <c r="H23" s="56">
        <f>Spisak!I18</f>
        <v>0</v>
      </c>
      <c r="I23" s="56">
        <f>Spisak!J18</f>
        <v>0</v>
      </c>
      <c r="J23" s="56" t="str">
        <f>Spisak!T18</f>
        <v/>
      </c>
      <c r="K23" s="56" t="str">
        <f>Spisak!U18</f>
        <v/>
      </c>
      <c r="L23" s="56" t="str">
        <f>Spisak!V18</f>
        <v/>
      </c>
      <c r="M23" s="56">
        <f>Spisak!Q18</f>
        <v>0</v>
      </c>
      <c r="N23" s="56">
        <f>Spisak!R18</f>
        <v>0</v>
      </c>
      <c r="O23" s="56">
        <f>Spisak!Y18</f>
        <v>0</v>
      </c>
      <c r="P23" s="57" t="e">
        <f ca="1">Spisak!Z18 &amp; OcjenaSlovima(Spisak!Z18)</f>
        <v>#NAME?</v>
      </c>
    </row>
    <row r="24" spans="1:16" ht="12.9" customHeight="1" x14ac:dyDescent="0.25">
      <c r="A24" s="61" t="str">
        <f>Spisak!B19</f>
        <v>18/2021</v>
      </c>
      <c r="B24" s="64" t="str">
        <f>Spisak!C19</f>
        <v>Dautović Amina</v>
      </c>
      <c r="C24" s="56">
        <f>Spisak!D19</f>
        <v>0</v>
      </c>
      <c r="D24" s="56">
        <f>Spisak!E19</f>
        <v>0</v>
      </c>
      <c r="E24" s="56">
        <f>Spisak!F19</f>
        <v>0</v>
      </c>
      <c r="F24" s="56">
        <f>Spisak!G19</f>
        <v>0</v>
      </c>
      <c r="G24" s="56">
        <f>Spisak!H19</f>
        <v>0</v>
      </c>
      <c r="H24" s="56">
        <f>Spisak!I19</f>
        <v>0</v>
      </c>
      <c r="I24" s="56">
        <f>Spisak!J19</f>
        <v>0</v>
      </c>
      <c r="J24" s="56">
        <f>Spisak!T19</f>
        <v>16</v>
      </c>
      <c r="K24" s="56">
        <f>Spisak!U19</f>
        <v>21</v>
      </c>
      <c r="L24" s="56" t="str">
        <f>Spisak!V19</f>
        <v/>
      </c>
      <c r="M24" s="56">
        <f>Spisak!Q19</f>
        <v>0</v>
      </c>
      <c r="N24" s="56">
        <f>Spisak!R19</f>
        <v>15.5</v>
      </c>
      <c r="O24" s="56">
        <f>Spisak!Y19</f>
        <v>52.5</v>
      </c>
      <c r="P24" s="57" t="e">
        <f ca="1">Spisak!Z19 &amp; OcjenaSlovima(Spisak!Z19)</f>
        <v>#NAME?</v>
      </c>
    </row>
    <row r="25" spans="1:16" ht="12.9" customHeight="1" x14ac:dyDescent="0.25">
      <c r="A25" s="61" t="str">
        <f>Spisak!B20</f>
        <v>19/2021</v>
      </c>
      <c r="B25" s="64" t="str">
        <f>Spisak!C20</f>
        <v>Miletić Vuk</v>
      </c>
      <c r="C25" s="56">
        <f>Spisak!D20</f>
        <v>0</v>
      </c>
      <c r="D25" s="56">
        <f>Spisak!E20</f>
        <v>0</v>
      </c>
      <c r="E25" s="56">
        <f>Spisak!F20</f>
        <v>0</v>
      </c>
      <c r="F25" s="56">
        <f>Spisak!G20</f>
        <v>0</v>
      </c>
      <c r="G25" s="56">
        <f>Spisak!H20</f>
        <v>0</v>
      </c>
      <c r="H25" s="56">
        <f>Spisak!I20</f>
        <v>0</v>
      </c>
      <c r="I25" s="56">
        <f>Spisak!J20</f>
        <v>0</v>
      </c>
      <c r="J25" s="56">
        <f>Spisak!T20</f>
        <v>13</v>
      </c>
      <c r="K25" s="56">
        <f>Spisak!U20</f>
        <v>25</v>
      </c>
      <c r="L25" s="56" t="str">
        <f>Spisak!V20</f>
        <v/>
      </c>
      <c r="M25" s="56">
        <f>Spisak!Q20</f>
        <v>0</v>
      </c>
      <c r="N25" s="56">
        <f>Spisak!R20</f>
        <v>16</v>
      </c>
      <c r="O25" s="56">
        <f>Spisak!Y20</f>
        <v>54</v>
      </c>
      <c r="P25" s="57" t="e">
        <f ca="1">Spisak!Z20 &amp; OcjenaSlovima(Spisak!Z20)</f>
        <v>#NAME?</v>
      </c>
    </row>
    <row r="26" spans="1:16" ht="12.9" customHeight="1" x14ac:dyDescent="0.25">
      <c r="A26" s="61" t="str">
        <f>Spisak!B21</f>
        <v>21/2021</v>
      </c>
      <c r="B26" s="64" t="str">
        <f>Spisak!C21</f>
        <v>Jovanović Nikola</v>
      </c>
      <c r="C26" s="56">
        <f>Spisak!D21</f>
        <v>0</v>
      </c>
      <c r="D26" s="56">
        <f>Spisak!E21</f>
        <v>0</v>
      </c>
      <c r="E26" s="56">
        <f>Spisak!F21</f>
        <v>0</v>
      </c>
      <c r="F26" s="56">
        <f>Spisak!G21</f>
        <v>0</v>
      </c>
      <c r="G26" s="56">
        <f>Spisak!H21</f>
        <v>0</v>
      </c>
      <c r="H26" s="56">
        <f>Spisak!I21</f>
        <v>0</v>
      </c>
      <c r="I26" s="56">
        <f>Spisak!J21</f>
        <v>0</v>
      </c>
      <c r="J26" s="56">
        <f>Spisak!T21</f>
        <v>3</v>
      </c>
      <c r="K26" s="56" t="str">
        <f>Spisak!U21</f>
        <v/>
      </c>
      <c r="L26" s="56" t="str">
        <f>Spisak!V21</f>
        <v/>
      </c>
      <c r="M26" s="56">
        <f>Spisak!Q21</f>
        <v>0</v>
      </c>
      <c r="N26" s="56">
        <f>Spisak!R21</f>
        <v>0</v>
      </c>
      <c r="O26" s="56">
        <f>Spisak!Y21</f>
        <v>3</v>
      </c>
      <c r="P26" s="57" t="e">
        <f ca="1">Spisak!Z21 &amp; OcjenaSlovima(Spisak!Z21)</f>
        <v>#NAME?</v>
      </c>
    </row>
    <row r="27" spans="1:16" ht="12.9" customHeight="1" x14ac:dyDescent="0.25">
      <c r="A27" s="61" t="str">
        <f>Spisak!B22</f>
        <v>22/2021</v>
      </c>
      <c r="B27" s="64" t="str">
        <f>Spisak!C22</f>
        <v>Cerović Aleksandar</v>
      </c>
      <c r="C27" s="56">
        <f>Spisak!D22</f>
        <v>0</v>
      </c>
      <c r="D27" s="56">
        <f>Spisak!E22</f>
        <v>0</v>
      </c>
      <c r="E27" s="56">
        <f>Spisak!F22</f>
        <v>0</v>
      </c>
      <c r="F27" s="56">
        <f>Spisak!G22</f>
        <v>0</v>
      </c>
      <c r="G27" s="56">
        <f>Spisak!H22</f>
        <v>0</v>
      </c>
      <c r="H27" s="56">
        <f>Spisak!I22</f>
        <v>0</v>
      </c>
      <c r="I27" s="56">
        <f>Spisak!J22</f>
        <v>0</v>
      </c>
      <c r="J27" s="56" t="str">
        <f>Spisak!T22</f>
        <v/>
      </c>
      <c r="K27" s="56" t="str">
        <f>Spisak!U22</f>
        <v/>
      </c>
      <c r="L27" s="56" t="str">
        <f>Spisak!V22</f>
        <v/>
      </c>
      <c r="M27" s="56">
        <f>Spisak!Q22</f>
        <v>0</v>
      </c>
      <c r="N27" s="56">
        <f>Spisak!R22</f>
        <v>0</v>
      </c>
      <c r="O27" s="56">
        <f>Spisak!Y22</f>
        <v>0</v>
      </c>
      <c r="P27" s="57" t="e">
        <f ca="1">Spisak!Z22 &amp; OcjenaSlovima(Spisak!Z22)</f>
        <v>#NAME?</v>
      </c>
    </row>
    <row r="28" spans="1:16" ht="12.9" customHeight="1" x14ac:dyDescent="0.25">
      <c r="A28" s="61" t="str">
        <f>Spisak!B23</f>
        <v>23/2021</v>
      </c>
      <c r="B28" s="64" t="str">
        <f>Spisak!C23</f>
        <v>Rakočević Marina</v>
      </c>
      <c r="C28" s="56">
        <f>Spisak!D23</f>
        <v>0</v>
      </c>
      <c r="D28" s="56">
        <f>Spisak!E23</f>
        <v>0</v>
      </c>
      <c r="E28" s="56">
        <f>Spisak!F23</f>
        <v>0</v>
      </c>
      <c r="F28" s="56">
        <f>Spisak!G23</f>
        <v>0</v>
      </c>
      <c r="G28" s="56">
        <f>Spisak!H23</f>
        <v>0</v>
      </c>
      <c r="H28" s="56">
        <f>Spisak!I23</f>
        <v>0</v>
      </c>
      <c r="I28" s="56">
        <f>Spisak!J23</f>
        <v>0</v>
      </c>
      <c r="J28" s="56">
        <f>Spisak!T23</f>
        <v>0</v>
      </c>
      <c r="K28" s="56" t="str">
        <f>Spisak!U23</f>
        <v/>
      </c>
      <c r="L28" s="56" t="str">
        <f>Spisak!V23</f>
        <v/>
      </c>
      <c r="M28" s="56">
        <f>Spisak!Q23</f>
        <v>0</v>
      </c>
      <c r="N28" s="56">
        <f>Spisak!R23</f>
        <v>0</v>
      </c>
      <c r="O28" s="56">
        <f>Spisak!Y23</f>
        <v>0</v>
      </c>
      <c r="P28" s="57" t="e">
        <f ca="1">Spisak!Z23 &amp; OcjenaSlovima(Spisak!Z23)</f>
        <v>#NAME?</v>
      </c>
    </row>
    <row r="29" spans="1:16" ht="12.9" customHeight="1" x14ac:dyDescent="0.25">
      <c r="A29" s="61" t="str">
        <f>Spisak!B24</f>
        <v>25/2021</v>
      </c>
      <c r="B29" s="64" t="str">
        <f>Spisak!C24</f>
        <v>Novaković Kristina</v>
      </c>
      <c r="C29" s="56">
        <f>Spisak!D24</f>
        <v>0</v>
      </c>
      <c r="D29" s="56">
        <f>Spisak!E24</f>
        <v>0</v>
      </c>
      <c r="E29" s="56">
        <f>Spisak!F24</f>
        <v>0</v>
      </c>
      <c r="F29" s="56">
        <f>Spisak!G24</f>
        <v>0</v>
      </c>
      <c r="G29" s="56">
        <f>Spisak!H24</f>
        <v>0</v>
      </c>
      <c r="H29" s="56">
        <f>Spisak!I24</f>
        <v>0</v>
      </c>
      <c r="I29" s="56">
        <f>Spisak!J24</f>
        <v>0</v>
      </c>
      <c r="J29" s="56" t="str">
        <f>Spisak!T24</f>
        <v/>
      </c>
      <c r="K29" s="56" t="str">
        <f>Spisak!U24</f>
        <v/>
      </c>
      <c r="L29" s="56" t="str">
        <f>Spisak!V24</f>
        <v/>
      </c>
      <c r="M29" s="56">
        <f>Spisak!Q24</f>
        <v>0</v>
      </c>
      <c r="N29" s="56">
        <f>Spisak!R24</f>
        <v>0</v>
      </c>
      <c r="O29" s="56">
        <f>Spisak!Y24</f>
        <v>0</v>
      </c>
      <c r="P29" s="57" t="e">
        <f ca="1">Spisak!Z24 &amp; OcjenaSlovima(Spisak!Z24)</f>
        <v>#NAME?</v>
      </c>
    </row>
    <row r="30" spans="1:16" ht="12.9" customHeight="1" x14ac:dyDescent="0.25">
      <c r="A30" s="61" t="str">
        <f>Spisak!B25</f>
        <v>26/2021</v>
      </c>
      <c r="B30" s="64" t="str">
        <f>Spisak!C25</f>
        <v>Vukotić Ilija</v>
      </c>
      <c r="C30" s="56">
        <f>Spisak!D25</f>
        <v>0</v>
      </c>
      <c r="D30" s="56">
        <f>Spisak!E25</f>
        <v>0</v>
      </c>
      <c r="E30" s="56">
        <f>Spisak!F25</f>
        <v>0</v>
      </c>
      <c r="F30" s="56">
        <f>Spisak!G25</f>
        <v>0</v>
      </c>
      <c r="G30" s="56">
        <f>Spisak!H25</f>
        <v>0</v>
      </c>
      <c r="H30" s="56">
        <f>Spisak!I25</f>
        <v>0</v>
      </c>
      <c r="I30" s="56">
        <f>Spisak!J25</f>
        <v>0</v>
      </c>
      <c r="J30" s="56">
        <f>Spisak!T25</f>
        <v>2</v>
      </c>
      <c r="K30" s="56">
        <f>Spisak!U25</f>
        <v>20</v>
      </c>
      <c r="L30" s="56" t="str">
        <f>Spisak!V25</f>
        <v/>
      </c>
      <c r="M30" s="56">
        <f>Spisak!Q25</f>
        <v>0</v>
      </c>
      <c r="N30" s="56">
        <f>Spisak!R25</f>
        <v>0</v>
      </c>
      <c r="O30" s="56">
        <f>Spisak!Y25</f>
        <v>22</v>
      </c>
      <c r="P30" s="57" t="e">
        <f ca="1">Spisak!Z25 &amp; OcjenaSlovima(Spisak!Z25)</f>
        <v>#NAME?</v>
      </c>
    </row>
    <row r="31" spans="1:16" ht="12.9" customHeight="1" x14ac:dyDescent="0.25">
      <c r="A31" s="61" t="str">
        <f>Spisak!B26</f>
        <v>27/2021</v>
      </c>
      <c r="B31" s="64" t="str">
        <f>Spisak!C26</f>
        <v>Ječmenica Nikola</v>
      </c>
      <c r="C31" s="56">
        <f>Spisak!D26</f>
        <v>0</v>
      </c>
      <c r="D31" s="56">
        <f>Spisak!E26</f>
        <v>0</v>
      </c>
      <c r="E31" s="56">
        <f>Spisak!F26</f>
        <v>0</v>
      </c>
      <c r="F31" s="56">
        <f>Spisak!G26</f>
        <v>0</v>
      </c>
      <c r="G31" s="56">
        <f>Spisak!H26</f>
        <v>0</v>
      </c>
      <c r="H31" s="56">
        <f>Spisak!I26</f>
        <v>0</v>
      </c>
      <c r="I31" s="56">
        <f>Spisak!J26</f>
        <v>0</v>
      </c>
      <c r="J31" s="56" t="str">
        <f>Spisak!T26</f>
        <v/>
      </c>
      <c r="K31" s="56">
        <f>Spisak!U26</f>
        <v>19</v>
      </c>
      <c r="L31" s="56" t="str">
        <f>Spisak!V26</f>
        <v/>
      </c>
      <c r="M31" s="56">
        <f>Spisak!Q26</f>
        <v>0</v>
      </c>
      <c r="N31" s="56">
        <f>Spisak!R26</f>
        <v>0</v>
      </c>
      <c r="O31" s="56">
        <f>Spisak!Y26</f>
        <v>19</v>
      </c>
      <c r="P31" s="57" t="e">
        <f ca="1">Spisak!Z26 &amp; OcjenaSlovima(Spisak!Z26)</f>
        <v>#NAME?</v>
      </c>
    </row>
    <row r="32" spans="1:16" ht="12.9" customHeight="1" x14ac:dyDescent="0.25">
      <c r="A32" s="61" t="str">
        <f>Spisak!B27</f>
        <v>28/2021</v>
      </c>
      <c r="B32" s="64" t="str">
        <f>Spisak!C27</f>
        <v>Mijović Teodora</v>
      </c>
      <c r="C32" s="56">
        <f>Spisak!D27</f>
        <v>0</v>
      </c>
      <c r="D32" s="56">
        <f>Spisak!E27</f>
        <v>0</v>
      </c>
      <c r="E32" s="56">
        <f>Spisak!F27</f>
        <v>0</v>
      </c>
      <c r="F32" s="56">
        <f>Spisak!G27</f>
        <v>0</v>
      </c>
      <c r="G32" s="56">
        <f>Spisak!H27</f>
        <v>0</v>
      </c>
      <c r="H32" s="56">
        <f>Spisak!I27</f>
        <v>0</v>
      </c>
      <c r="I32" s="56">
        <f>Spisak!J27</f>
        <v>0</v>
      </c>
      <c r="J32" s="56" t="str">
        <f>Spisak!T27</f>
        <v/>
      </c>
      <c r="K32" s="56" t="str">
        <f>Spisak!U27</f>
        <v/>
      </c>
      <c r="L32" s="56" t="str">
        <f>Spisak!V27</f>
        <v/>
      </c>
      <c r="M32" s="56">
        <f>Spisak!Q27</f>
        <v>0</v>
      </c>
      <c r="N32" s="56">
        <f>Spisak!R27</f>
        <v>0</v>
      </c>
      <c r="O32" s="56">
        <f>Spisak!Y27</f>
        <v>0</v>
      </c>
      <c r="P32" s="57" t="e">
        <f ca="1">Spisak!Z27 &amp; OcjenaSlovima(Spisak!Z27)</f>
        <v>#NAME?</v>
      </c>
    </row>
    <row r="33" spans="1:16" ht="12.9" customHeight="1" x14ac:dyDescent="0.25">
      <c r="A33" s="61" t="str">
        <f>Spisak!B28</f>
        <v>29/2021</v>
      </c>
      <c r="B33" s="64" t="str">
        <f>Spisak!C28</f>
        <v>Ivanović Božidar</v>
      </c>
      <c r="C33" s="56">
        <f>Spisak!D28</f>
        <v>0</v>
      </c>
      <c r="D33" s="56">
        <f>Spisak!E28</f>
        <v>0</v>
      </c>
      <c r="E33" s="56">
        <f>Spisak!F28</f>
        <v>0</v>
      </c>
      <c r="F33" s="56">
        <f>Spisak!G28</f>
        <v>0</v>
      </c>
      <c r="G33" s="56">
        <f>Spisak!H28</f>
        <v>0</v>
      </c>
      <c r="H33" s="56">
        <f>Spisak!I28</f>
        <v>0</v>
      </c>
      <c r="I33" s="56">
        <f>Spisak!J28</f>
        <v>0</v>
      </c>
      <c r="J33" s="56" t="str">
        <f>Spisak!T28</f>
        <v/>
      </c>
      <c r="K33" s="56" t="str">
        <f>Spisak!U28</f>
        <v/>
      </c>
      <c r="L33" s="56" t="str">
        <f>Spisak!V28</f>
        <v/>
      </c>
      <c r="M33" s="56">
        <f>Spisak!Q28</f>
        <v>0</v>
      </c>
      <c r="N33" s="56">
        <f>Spisak!R28</f>
        <v>0</v>
      </c>
      <c r="O33" s="56">
        <f>Spisak!Y28</f>
        <v>0</v>
      </c>
      <c r="P33" s="57" t="e">
        <f ca="1">Spisak!Z28 &amp; OcjenaSlovima(Spisak!Z28)</f>
        <v>#NAME?</v>
      </c>
    </row>
    <row r="34" spans="1:16" ht="12.9" customHeight="1" x14ac:dyDescent="0.25">
      <c r="A34" s="61" t="str">
        <f>Spisak!B29</f>
        <v>30/2021</v>
      </c>
      <c r="B34" s="64" t="str">
        <f>Spisak!C29</f>
        <v>Jovanović Ana</v>
      </c>
      <c r="C34" s="56">
        <f>Spisak!D29</f>
        <v>0</v>
      </c>
      <c r="D34" s="56">
        <f>Spisak!E29</f>
        <v>0</v>
      </c>
      <c r="E34" s="56">
        <f>Spisak!F29</f>
        <v>0</v>
      </c>
      <c r="F34" s="56">
        <f>Spisak!G29</f>
        <v>0</v>
      </c>
      <c r="G34" s="56">
        <f>Spisak!H29</f>
        <v>0</v>
      </c>
      <c r="H34" s="56">
        <f>Spisak!I29</f>
        <v>0</v>
      </c>
      <c r="I34" s="56">
        <f>Spisak!J29</f>
        <v>0</v>
      </c>
      <c r="J34" s="56">
        <f>Spisak!T29</f>
        <v>0</v>
      </c>
      <c r="K34" s="56" t="str">
        <f>Spisak!U29</f>
        <v/>
      </c>
      <c r="L34" s="56" t="str">
        <f>Spisak!V29</f>
        <v/>
      </c>
      <c r="M34" s="56">
        <f>Spisak!Q29</f>
        <v>0</v>
      </c>
      <c r="N34" s="56">
        <f>Spisak!R29</f>
        <v>0</v>
      </c>
      <c r="O34" s="56">
        <f>Spisak!Y29</f>
        <v>0</v>
      </c>
      <c r="P34" s="57" t="e">
        <f ca="1">Spisak!Z29 &amp; OcjenaSlovima(Spisak!Z29)</f>
        <v>#NAME?</v>
      </c>
    </row>
    <row r="35" spans="1:16" ht="12.9" customHeight="1" x14ac:dyDescent="0.25">
      <c r="A35" s="61" t="str">
        <f>Spisak!B30</f>
        <v>31/2021</v>
      </c>
      <c r="B35" s="64" t="str">
        <f>Spisak!C30</f>
        <v>Mrdak Aleksandra</v>
      </c>
      <c r="C35" s="56">
        <f>Spisak!D30</f>
        <v>0</v>
      </c>
      <c r="D35" s="56">
        <f>Spisak!E30</f>
        <v>0</v>
      </c>
      <c r="E35" s="56">
        <f>Spisak!F30</f>
        <v>0</v>
      </c>
      <c r="F35" s="56">
        <f>Spisak!G30</f>
        <v>0</v>
      </c>
      <c r="G35" s="56">
        <f>Spisak!H30</f>
        <v>0</v>
      </c>
      <c r="H35" s="56">
        <f>Spisak!I30</f>
        <v>0</v>
      </c>
      <c r="I35" s="56">
        <f>Spisak!J30</f>
        <v>0</v>
      </c>
      <c r="J35" s="56">
        <f>Spisak!T30</f>
        <v>0</v>
      </c>
      <c r="K35" s="56" t="str">
        <f>Spisak!U30</f>
        <v/>
      </c>
      <c r="L35" s="56" t="str">
        <f>Spisak!V30</f>
        <v/>
      </c>
      <c r="M35" s="56">
        <f>Spisak!Q30</f>
        <v>0</v>
      </c>
      <c r="N35" s="56">
        <f>Spisak!R30</f>
        <v>0</v>
      </c>
      <c r="O35" s="56">
        <f>Spisak!Y30</f>
        <v>0</v>
      </c>
      <c r="P35" s="57" t="e">
        <f ca="1">Spisak!Z30 &amp; OcjenaSlovima(Spisak!Z30)</f>
        <v>#NAME?</v>
      </c>
    </row>
    <row r="36" spans="1:16" ht="12.9" customHeight="1" x14ac:dyDescent="0.25">
      <c r="A36" s="61" t="str">
        <f>Spisak!B31</f>
        <v>32/2021</v>
      </c>
      <c r="B36" s="64" t="str">
        <f>Spisak!C31</f>
        <v>Jovanović Slađana</v>
      </c>
      <c r="C36" s="56">
        <f>Spisak!D31</f>
        <v>0</v>
      </c>
      <c r="D36" s="56">
        <f>Spisak!E31</f>
        <v>0</v>
      </c>
      <c r="E36" s="56">
        <f>Spisak!F31</f>
        <v>0</v>
      </c>
      <c r="F36" s="56">
        <f>Spisak!G31</f>
        <v>0</v>
      </c>
      <c r="G36" s="56">
        <f>Spisak!H31</f>
        <v>0</v>
      </c>
      <c r="H36" s="56">
        <f>Spisak!I31</f>
        <v>0</v>
      </c>
      <c r="I36" s="56">
        <f>Spisak!J31</f>
        <v>0</v>
      </c>
      <c r="J36" s="56">
        <f>Spisak!T31</f>
        <v>0</v>
      </c>
      <c r="K36" s="56" t="str">
        <f>Spisak!U31</f>
        <v/>
      </c>
      <c r="L36" s="56" t="str">
        <f>Spisak!V31</f>
        <v/>
      </c>
      <c r="M36" s="56">
        <f>Spisak!Q31</f>
        <v>0</v>
      </c>
      <c r="N36" s="56">
        <f>Spisak!R31</f>
        <v>0</v>
      </c>
      <c r="O36" s="56">
        <f>Spisak!Y31</f>
        <v>0</v>
      </c>
      <c r="P36" s="57" t="e">
        <f ca="1">Spisak!Z31 &amp; OcjenaSlovima(Spisak!Z31)</f>
        <v>#NAME?</v>
      </c>
    </row>
    <row r="37" spans="1:16" ht="12.9" customHeight="1" x14ac:dyDescent="0.25">
      <c r="A37" s="61" t="str">
        <f>Spisak!B32</f>
        <v>33/2021</v>
      </c>
      <c r="B37" s="64" t="str">
        <f>Spisak!C32</f>
        <v>Mijatović Cvijeta</v>
      </c>
      <c r="C37" s="56">
        <f>Spisak!D32</f>
        <v>0</v>
      </c>
      <c r="D37" s="56">
        <f>Spisak!E32</f>
        <v>0</v>
      </c>
      <c r="E37" s="56">
        <f>Spisak!F32</f>
        <v>0</v>
      </c>
      <c r="F37" s="56">
        <f>Spisak!G32</f>
        <v>0</v>
      </c>
      <c r="G37" s="56">
        <f>Spisak!H32</f>
        <v>0</v>
      </c>
      <c r="H37" s="56">
        <f>Spisak!I32</f>
        <v>0</v>
      </c>
      <c r="I37" s="56">
        <f>Spisak!J32</f>
        <v>0</v>
      </c>
      <c r="J37" s="56" t="str">
        <f>Spisak!T32</f>
        <v/>
      </c>
      <c r="K37" s="56" t="str">
        <f>Spisak!U32</f>
        <v/>
      </c>
      <c r="L37" s="56" t="str">
        <f>Spisak!V32</f>
        <v/>
      </c>
      <c r="M37" s="56">
        <f>Spisak!Q32</f>
        <v>0</v>
      </c>
      <c r="N37" s="56">
        <f>Spisak!R32</f>
        <v>0</v>
      </c>
      <c r="O37" s="56">
        <f>Spisak!Y32</f>
        <v>0</v>
      </c>
      <c r="P37" s="57" t="e">
        <f ca="1">Spisak!Z32 &amp; OcjenaSlovima(Spisak!Z32)</f>
        <v>#NAME?</v>
      </c>
    </row>
    <row r="38" spans="1:16" ht="12.9" customHeight="1" x14ac:dyDescent="0.25">
      <c r="A38" s="61" t="str">
        <f>Spisak!B33</f>
        <v>34/2021</v>
      </c>
      <c r="B38" s="64" t="str">
        <f>Spisak!C33</f>
        <v>Vujičić Teodora</v>
      </c>
      <c r="C38" s="56">
        <f>Spisak!D33</f>
        <v>0</v>
      </c>
      <c r="D38" s="56">
        <f>Spisak!E33</f>
        <v>0</v>
      </c>
      <c r="E38" s="56">
        <f>Spisak!F33</f>
        <v>0</v>
      </c>
      <c r="F38" s="56">
        <f>Spisak!G33</f>
        <v>0</v>
      </c>
      <c r="G38" s="56">
        <f>Spisak!H33</f>
        <v>0</v>
      </c>
      <c r="H38" s="56">
        <f>Spisak!I33</f>
        <v>0</v>
      </c>
      <c r="I38" s="56">
        <f>Spisak!J33</f>
        <v>0</v>
      </c>
      <c r="J38" s="56" t="str">
        <f>Spisak!T33</f>
        <v/>
      </c>
      <c r="K38" s="56" t="str">
        <f>Spisak!U33</f>
        <v/>
      </c>
      <c r="L38" s="56" t="str">
        <f>Spisak!V33</f>
        <v/>
      </c>
      <c r="M38" s="56">
        <f>Spisak!Q33</f>
        <v>0</v>
      </c>
      <c r="N38" s="56">
        <f>Spisak!R33</f>
        <v>0</v>
      </c>
      <c r="O38" s="56">
        <f>Spisak!Y33</f>
        <v>0</v>
      </c>
      <c r="P38" s="57" t="e">
        <f ca="1">Spisak!Z33 &amp; OcjenaSlovima(Spisak!Z33)</f>
        <v>#NAME?</v>
      </c>
    </row>
    <row r="39" spans="1:16" ht="12.9" customHeight="1" x14ac:dyDescent="0.25">
      <c r="A39" s="61" t="str">
        <f>Spisak!B34</f>
        <v>35/2021</v>
      </c>
      <c r="B39" s="64" t="str">
        <f>Spisak!C34</f>
        <v>Stožinić Sara</v>
      </c>
      <c r="C39" s="56">
        <f>Spisak!D34</f>
        <v>0</v>
      </c>
      <c r="D39" s="56">
        <f>Spisak!E34</f>
        <v>0</v>
      </c>
      <c r="E39" s="56">
        <f>Spisak!F34</f>
        <v>0</v>
      </c>
      <c r="F39" s="56">
        <f>Spisak!G34</f>
        <v>0</v>
      </c>
      <c r="G39" s="56">
        <f>Spisak!H34</f>
        <v>0</v>
      </c>
      <c r="H39" s="56">
        <f>Spisak!I34</f>
        <v>0</v>
      </c>
      <c r="I39" s="56">
        <f>Spisak!J34</f>
        <v>0</v>
      </c>
      <c r="J39" s="56">
        <f>Spisak!T34</f>
        <v>11</v>
      </c>
      <c r="K39" s="56">
        <f>Spisak!U34</f>
        <v>13</v>
      </c>
      <c r="L39" s="56" t="str">
        <f>Spisak!V34</f>
        <v/>
      </c>
      <c r="M39" s="56">
        <f>Spisak!Q34</f>
        <v>0</v>
      </c>
      <c r="N39" s="56">
        <f>Spisak!R34</f>
        <v>0</v>
      </c>
      <c r="O39" s="56">
        <f>Spisak!Y34</f>
        <v>24</v>
      </c>
      <c r="P39" s="57" t="e">
        <f ca="1">Spisak!Z34 &amp; OcjenaSlovima(Spisak!Z34)</f>
        <v>#NAME?</v>
      </c>
    </row>
    <row r="40" spans="1:16" ht="12.9" customHeight="1" x14ac:dyDescent="0.25">
      <c r="A40" s="61" t="str">
        <f>Spisak!B35</f>
        <v>36/2021</v>
      </c>
      <c r="B40" s="64" t="str">
        <f>Spisak!C35</f>
        <v>Novović Sandra</v>
      </c>
      <c r="C40" s="56">
        <f>Spisak!D35</f>
        <v>0</v>
      </c>
      <c r="D40" s="56">
        <f>Spisak!E35</f>
        <v>0</v>
      </c>
      <c r="E40" s="56">
        <f>Spisak!F35</f>
        <v>0</v>
      </c>
      <c r="F40" s="56">
        <f>Spisak!G35</f>
        <v>0</v>
      </c>
      <c r="G40" s="56">
        <f>Spisak!H35</f>
        <v>0</v>
      </c>
      <c r="H40" s="56">
        <f>Spisak!I35</f>
        <v>0</v>
      </c>
      <c r="I40" s="56">
        <f>Spisak!J35</f>
        <v>0</v>
      </c>
      <c r="J40" s="56">
        <f>Spisak!T35</f>
        <v>11</v>
      </c>
      <c r="K40" s="56" t="str">
        <f>Spisak!U35</f>
        <v/>
      </c>
      <c r="L40" s="56" t="str">
        <f>Spisak!V35</f>
        <v/>
      </c>
      <c r="M40" s="56">
        <f>Spisak!Q35</f>
        <v>0</v>
      </c>
      <c r="N40" s="56">
        <f>Spisak!R35</f>
        <v>0</v>
      </c>
      <c r="O40" s="56">
        <f>Spisak!Y35</f>
        <v>11</v>
      </c>
      <c r="P40" s="57" t="e">
        <f ca="1">Spisak!Z35 &amp; OcjenaSlovima(Spisak!Z35)</f>
        <v>#NAME?</v>
      </c>
    </row>
    <row r="41" spans="1:16" ht="12.9" customHeight="1" x14ac:dyDescent="0.25">
      <c r="A41" s="61" t="str">
        <f>Spisak!B36</f>
        <v>37/2021</v>
      </c>
      <c r="B41" s="64" t="str">
        <f>Spisak!C36</f>
        <v>Vukadinović Ana</v>
      </c>
      <c r="C41" s="56">
        <f>Spisak!D36</f>
        <v>0</v>
      </c>
      <c r="D41" s="56">
        <f>Spisak!E36</f>
        <v>0</v>
      </c>
      <c r="E41" s="56">
        <f>Spisak!F36</f>
        <v>0</v>
      </c>
      <c r="F41" s="56">
        <f>Spisak!G36</f>
        <v>0</v>
      </c>
      <c r="G41" s="56">
        <f>Spisak!H36</f>
        <v>0</v>
      </c>
      <c r="H41" s="56">
        <f>Spisak!I36</f>
        <v>0</v>
      </c>
      <c r="I41" s="56">
        <f>Spisak!J36</f>
        <v>0</v>
      </c>
      <c r="J41" s="56" t="str">
        <f>Spisak!T36</f>
        <v/>
      </c>
      <c r="K41" s="56" t="str">
        <f>Spisak!U36</f>
        <v/>
      </c>
      <c r="L41" s="56" t="str">
        <f>Spisak!V36</f>
        <v/>
      </c>
      <c r="M41" s="56">
        <f>Spisak!Q36</f>
        <v>0</v>
      </c>
      <c r="N41" s="56">
        <f>Spisak!R36</f>
        <v>0</v>
      </c>
      <c r="O41" s="56">
        <f>Spisak!Y36</f>
        <v>0</v>
      </c>
      <c r="P41" s="57" t="e">
        <f ca="1">Spisak!Z36 &amp; OcjenaSlovima(Spisak!Z36)</f>
        <v>#NAME?</v>
      </c>
    </row>
    <row r="42" spans="1:16" ht="12.9" customHeight="1" x14ac:dyDescent="0.25">
      <c r="A42" s="61" t="str">
        <f>Spisak!B37</f>
        <v>38/2021</v>
      </c>
      <c r="B42" s="64" t="str">
        <f>Spisak!C37</f>
        <v>Tripković Gabrijela</v>
      </c>
      <c r="C42" s="56">
        <f>Spisak!D37</f>
        <v>0</v>
      </c>
      <c r="D42" s="56">
        <f>Spisak!E37</f>
        <v>0</v>
      </c>
      <c r="E42" s="56">
        <f>Spisak!F37</f>
        <v>0</v>
      </c>
      <c r="F42" s="56">
        <f>Spisak!G37</f>
        <v>0</v>
      </c>
      <c r="G42" s="56">
        <f>Spisak!H37</f>
        <v>0</v>
      </c>
      <c r="H42" s="56">
        <f>Spisak!I37</f>
        <v>0</v>
      </c>
      <c r="I42" s="56">
        <f>Spisak!J37</f>
        <v>0</v>
      </c>
      <c r="J42" s="56" t="str">
        <f>Spisak!T37</f>
        <v/>
      </c>
      <c r="K42" s="56" t="str">
        <f>Spisak!U37</f>
        <v/>
      </c>
      <c r="L42" s="56" t="str">
        <f>Spisak!V37</f>
        <v/>
      </c>
      <c r="M42" s="56">
        <f>Spisak!Q37</f>
        <v>0</v>
      </c>
      <c r="N42" s="56">
        <f>Spisak!R37</f>
        <v>0</v>
      </c>
      <c r="O42" s="56">
        <f>Spisak!Y37</f>
        <v>0</v>
      </c>
      <c r="P42" s="57" t="e">
        <f ca="1">Spisak!Z37 &amp; OcjenaSlovima(Spisak!Z37)</f>
        <v>#NAME?</v>
      </c>
    </row>
    <row r="43" spans="1:16" ht="12.9" customHeight="1" x14ac:dyDescent="0.25">
      <c r="A43" s="61" t="str">
        <f>Spisak!B38</f>
        <v>39/2021</v>
      </c>
      <c r="B43" s="64" t="str">
        <f>Spisak!C38</f>
        <v>Asanović Anđela</v>
      </c>
      <c r="C43" s="56">
        <f>Spisak!D38</f>
        <v>0</v>
      </c>
      <c r="D43" s="56">
        <f>Spisak!E38</f>
        <v>0</v>
      </c>
      <c r="E43" s="56">
        <f>Spisak!F38</f>
        <v>0</v>
      </c>
      <c r="F43" s="56">
        <f>Spisak!G38</f>
        <v>0</v>
      </c>
      <c r="G43" s="56">
        <f>Spisak!H38</f>
        <v>0</v>
      </c>
      <c r="H43" s="56">
        <f>Spisak!I38</f>
        <v>0</v>
      </c>
      <c r="I43" s="56">
        <f>Spisak!J38</f>
        <v>0</v>
      </c>
      <c r="J43" s="56">
        <f>Spisak!T38</f>
        <v>0</v>
      </c>
      <c r="K43" s="56" t="str">
        <f>Spisak!U38</f>
        <v/>
      </c>
      <c r="L43" s="56" t="str">
        <f>Spisak!V38</f>
        <v/>
      </c>
      <c r="M43" s="56">
        <f>Spisak!Q38</f>
        <v>0</v>
      </c>
      <c r="N43" s="56">
        <f>Spisak!R38</f>
        <v>0</v>
      </c>
      <c r="O43" s="56">
        <f>Spisak!Y38</f>
        <v>0</v>
      </c>
      <c r="P43" s="57" t="e">
        <f ca="1">Spisak!Z38 &amp; OcjenaSlovima(Spisak!Z38)</f>
        <v>#NAME?</v>
      </c>
    </row>
    <row r="44" spans="1:16" ht="12.9" customHeight="1" x14ac:dyDescent="0.25">
      <c r="A44" s="61" t="str">
        <f>Spisak!B39</f>
        <v>40/2021</v>
      </c>
      <c r="B44" s="64" t="str">
        <f>Spisak!C39</f>
        <v>Ognjenović Ognjen</v>
      </c>
      <c r="C44" s="56">
        <f>Spisak!D39</f>
        <v>0</v>
      </c>
      <c r="D44" s="56">
        <f>Spisak!E39</f>
        <v>0</v>
      </c>
      <c r="E44" s="56">
        <f>Spisak!F39</f>
        <v>0</v>
      </c>
      <c r="F44" s="56">
        <f>Spisak!G39</f>
        <v>0</v>
      </c>
      <c r="G44" s="56">
        <f>Spisak!H39</f>
        <v>0</v>
      </c>
      <c r="H44" s="56">
        <f>Spisak!I39</f>
        <v>0</v>
      </c>
      <c r="I44" s="56">
        <f>Spisak!J39</f>
        <v>0</v>
      </c>
      <c r="J44" s="56">
        <f>Spisak!T39</f>
        <v>19</v>
      </c>
      <c r="K44" s="56">
        <f>Spisak!U39</f>
        <v>23</v>
      </c>
      <c r="L44" s="56" t="str">
        <f>Spisak!V39</f>
        <v/>
      </c>
      <c r="M44" s="56">
        <f>Spisak!Q39</f>
        <v>0</v>
      </c>
      <c r="N44" s="56">
        <f>Spisak!R39</f>
        <v>5</v>
      </c>
      <c r="O44" s="56">
        <f>Spisak!Y39</f>
        <v>47</v>
      </c>
      <c r="P44" s="57" t="e">
        <f ca="1">Spisak!Z39 &amp; OcjenaSlovima(Spisak!Z39)</f>
        <v>#NAME?</v>
      </c>
    </row>
    <row r="45" spans="1:16" ht="12.9" customHeight="1" x14ac:dyDescent="0.25">
      <c r="A45" s="61" t="str">
        <f>Spisak!B40</f>
        <v>3/2020</v>
      </c>
      <c r="B45" s="64" t="str">
        <f>Spisak!C40</f>
        <v>Knežević Miladin</v>
      </c>
      <c r="C45" s="56">
        <f>Spisak!D40</f>
        <v>0</v>
      </c>
      <c r="D45" s="56">
        <f>Spisak!E40</f>
        <v>0</v>
      </c>
      <c r="E45" s="56">
        <f>Spisak!F40</f>
        <v>0</v>
      </c>
      <c r="F45" s="56">
        <f>Spisak!G40</f>
        <v>0</v>
      </c>
      <c r="G45" s="56">
        <f>Spisak!H40</f>
        <v>0</v>
      </c>
      <c r="H45" s="56">
        <f>Spisak!I40</f>
        <v>0</v>
      </c>
      <c r="I45" s="56">
        <f>Spisak!J40</f>
        <v>0</v>
      </c>
      <c r="J45" s="56" t="str">
        <f>Spisak!T40</f>
        <v/>
      </c>
      <c r="K45" s="56" t="str">
        <f>Spisak!U40</f>
        <v/>
      </c>
      <c r="L45" s="56" t="str">
        <f>Spisak!V40</f>
        <v/>
      </c>
      <c r="M45" s="56">
        <f>Spisak!Q40</f>
        <v>0</v>
      </c>
      <c r="N45" s="56">
        <f>Spisak!R40</f>
        <v>0</v>
      </c>
      <c r="O45" s="56">
        <f>Spisak!Y40</f>
        <v>0</v>
      </c>
      <c r="P45" s="57" t="e">
        <f ca="1">Spisak!Z40 &amp; OcjenaSlovima(Spisak!Z40)</f>
        <v>#NAME?</v>
      </c>
    </row>
    <row r="46" spans="1:16" ht="12.9" customHeight="1" x14ac:dyDescent="0.25">
      <c r="A46" s="61" t="str">
        <f>Spisak!B41</f>
        <v>7/2020</v>
      </c>
      <c r="B46" s="64" t="str">
        <f>Spisak!C41</f>
        <v>Muhović Indira</v>
      </c>
      <c r="C46" s="56">
        <f>Spisak!D41</f>
        <v>0</v>
      </c>
      <c r="D46" s="56">
        <f>Spisak!E41</f>
        <v>0</v>
      </c>
      <c r="E46" s="56">
        <f>Spisak!F41</f>
        <v>0</v>
      </c>
      <c r="F46" s="56">
        <f>Spisak!G41</f>
        <v>0</v>
      </c>
      <c r="G46" s="56">
        <f>Spisak!H41</f>
        <v>0</v>
      </c>
      <c r="H46" s="56">
        <f>Spisak!I41</f>
        <v>0</v>
      </c>
      <c r="I46" s="56">
        <f>Spisak!J41</f>
        <v>0</v>
      </c>
      <c r="J46" s="56" t="str">
        <f>Spisak!T41</f>
        <v/>
      </c>
      <c r="K46" s="56" t="str">
        <f>Spisak!U41</f>
        <v/>
      </c>
      <c r="L46" s="56" t="str">
        <f>Spisak!V41</f>
        <v/>
      </c>
      <c r="M46" s="56">
        <f>Spisak!Q41</f>
        <v>0</v>
      </c>
      <c r="N46" s="56">
        <f>Spisak!R41</f>
        <v>0</v>
      </c>
      <c r="O46" s="56">
        <f>Spisak!Y41</f>
        <v>0</v>
      </c>
      <c r="P46" s="57" t="e">
        <f ca="1">Spisak!Z41 &amp; OcjenaSlovima(Spisak!Z41)</f>
        <v>#NAME?</v>
      </c>
    </row>
    <row r="47" spans="1:16" ht="12.9" customHeight="1" x14ac:dyDescent="0.25">
      <c r="A47" s="61" t="str">
        <f>Spisak!B42</f>
        <v>11/2020</v>
      </c>
      <c r="B47" s="64" t="str">
        <f>Spisak!C42</f>
        <v>Topuzović Ajna</v>
      </c>
      <c r="C47" s="56">
        <f>Spisak!D42</f>
        <v>0</v>
      </c>
      <c r="D47" s="56">
        <f>Spisak!E42</f>
        <v>0</v>
      </c>
      <c r="E47" s="56">
        <f>Spisak!F42</f>
        <v>0</v>
      </c>
      <c r="F47" s="56">
        <f>Spisak!G42</f>
        <v>0</v>
      </c>
      <c r="G47" s="56">
        <f>Spisak!H42</f>
        <v>0</v>
      </c>
      <c r="H47" s="56">
        <f>Spisak!I42</f>
        <v>0</v>
      </c>
      <c r="I47" s="56">
        <f>Spisak!J42</f>
        <v>0</v>
      </c>
      <c r="J47" s="56">
        <f>Spisak!T42</f>
        <v>0</v>
      </c>
      <c r="K47" s="56">
        <f>Spisak!U42</f>
        <v>7</v>
      </c>
      <c r="L47" s="56" t="str">
        <f>Spisak!V42</f>
        <v/>
      </c>
      <c r="M47" s="56">
        <f>Spisak!Q42</f>
        <v>0</v>
      </c>
      <c r="N47" s="56">
        <f>Spisak!R42</f>
        <v>0</v>
      </c>
      <c r="O47" s="56">
        <f>Spisak!Y42</f>
        <v>7</v>
      </c>
      <c r="P47" s="57" t="e">
        <f ca="1">Spisak!Z42 &amp; OcjenaSlovima(Spisak!Z42)</f>
        <v>#NAME?</v>
      </c>
    </row>
    <row r="48" spans="1:16" ht="12.9" customHeight="1" x14ac:dyDescent="0.25">
      <c r="A48" s="61" t="str">
        <f>Spisak!B43</f>
        <v>13/2020</v>
      </c>
      <c r="B48" s="64" t="str">
        <f>Spisak!C43</f>
        <v>Đuričković Marko</v>
      </c>
      <c r="C48" s="56">
        <f>Spisak!D43</f>
        <v>0</v>
      </c>
      <c r="D48" s="56">
        <f>Spisak!E43</f>
        <v>0</v>
      </c>
      <c r="E48" s="56">
        <f>Spisak!F43</f>
        <v>0</v>
      </c>
      <c r="F48" s="56">
        <f>Spisak!G43</f>
        <v>0</v>
      </c>
      <c r="G48" s="56">
        <f>Spisak!H43</f>
        <v>0</v>
      </c>
      <c r="H48" s="56">
        <f>Spisak!I43</f>
        <v>0</v>
      </c>
      <c r="I48" s="56">
        <f>Spisak!J43</f>
        <v>0</v>
      </c>
      <c r="J48" s="56" t="str">
        <f>Spisak!T43</f>
        <v/>
      </c>
      <c r="K48" s="56" t="str">
        <f>Spisak!U43</f>
        <v/>
      </c>
      <c r="L48" s="56" t="str">
        <f>Spisak!V43</f>
        <v/>
      </c>
      <c r="M48" s="56">
        <f>Spisak!Q43</f>
        <v>0</v>
      </c>
      <c r="N48" s="56">
        <f>Spisak!R43</f>
        <v>0</v>
      </c>
      <c r="O48" s="56">
        <f>Spisak!Y43</f>
        <v>0</v>
      </c>
      <c r="P48" s="57" t="e">
        <f ca="1">Spisak!Z43 &amp; OcjenaSlovima(Spisak!Z43)</f>
        <v>#NAME?</v>
      </c>
    </row>
    <row r="49" spans="1:16" ht="12.9" customHeight="1" x14ac:dyDescent="0.25">
      <c r="A49" s="61" t="str">
        <f>Spisak!B44</f>
        <v>15/2020</v>
      </c>
      <c r="B49" s="64" t="str">
        <f>Spisak!C44</f>
        <v>Ražnatović Jelena</v>
      </c>
      <c r="C49" s="56">
        <f>Spisak!D44</f>
        <v>0</v>
      </c>
      <c r="D49" s="56">
        <f>Spisak!E44</f>
        <v>0</v>
      </c>
      <c r="E49" s="56">
        <f>Spisak!F44</f>
        <v>0</v>
      </c>
      <c r="F49" s="56">
        <f>Spisak!G44</f>
        <v>0</v>
      </c>
      <c r="G49" s="56">
        <f>Spisak!H44</f>
        <v>0</v>
      </c>
      <c r="H49" s="56">
        <f>Spisak!I44</f>
        <v>0</v>
      </c>
      <c r="I49" s="56">
        <f>Spisak!J44</f>
        <v>0</v>
      </c>
      <c r="J49" s="56" t="str">
        <f>Spisak!T44</f>
        <v/>
      </c>
      <c r="K49" s="56" t="str">
        <f>Spisak!U44</f>
        <v/>
      </c>
      <c r="L49" s="56" t="str">
        <f>Spisak!V44</f>
        <v/>
      </c>
      <c r="M49" s="56">
        <f>Spisak!Q44</f>
        <v>0</v>
      </c>
      <c r="N49" s="56">
        <f>Spisak!R44</f>
        <v>0</v>
      </c>
      <c r="O49" s="56">
        <f>Spisak!Y44</f>
        <v>0</v>
      </c>
      <c r="P49" s="57" t="e">
        <f ca="1">Spisak!Z44 &amp; OcjenaSlovima(Spisak!Z44)</f>
        <v>#NAME?</v>
      </c>
    </row>
    <row r="50" spans="1:16" ht="12.9" customHeight="1" x14ac:dyDescent="0.25">
      <c r="A50" s="61" t="str">
        <f>Spisak!B45</f>
        <v>19/2020</v>
      </c>
      <c r="B50" s="64" t="str">
        <f>Spisak!C45</f>
        <v>Lučić Sava</v>
      </c>
      <c r="C50" s="56">
        <f>Spisak!D45</f>
        <v>0</v>
      </c>
      <c r="D50" s="56">
        <f>Spisak!E45</f>
        <v>0</v>
      </c>
      <c r="E50" s="56">
        <f>Spisak!F45</f>
        <v>0</v>
      </c>
      <c r="F50" s="56">
        <f>Spisak!G45</f>
        <v>0</v>
      </c>
      <c r="G50" s="56">
        <f>Spisak!H45</f>
        <v>0</v>
      </c>
      <c r="H50" s="56">
        <f>Spisak!I45</f>
        <v>0</v>
      </c>
      <c r="I50" s="56">
        <f>Spisak!J45</f>
        <v>0</v>
      </c>
      <c r="J50" s="56">
        <f>Spisak!T45</f>
        <v>6</v>
      </c>
      <c r="K50" s="56">
        <f>Spisak!U45</f>
        <v>19</v>
      </c>
      <c r="L50" s="56" t="str">
        <f>Spisak!V45</f>
        <v/>
      </c>
      <c r="M50" s="56">
        <f>Spisak!Q45</f>
        <v>0</v>
      </c>
      <c r="N50" s="56">
        <f>Spisak!R45</f>
        <v>18</v>
      </c>
      <c r="O50" s="56">
        <f>Spisak!Y45</f>
        <v>43</v>
      </c>
      <c r="P50" s="57" t="e">
        <f ca="1">Spisak!Z45 &amp; OcjenaSlovima(Spisak!Z45)</f>
        <v>#NAME?</v>
      </c>
    </row>
    <row r="51" spans="1:16" ht="12.9" customHeight="1" x14ac:dyDescent="0.25">
      <c r="A51" s="61" t="str">
        <f>Spisak!B46</f>
        <v>21/2020</v>
      </c>
      <c r="B51" s="64" t="str">
        <f>Spisak!C46</f>
        <v>Jokanović Tijana</v>
      </c>
      <c r="C51" s="56">
        <f>Spisak!D46</f>
        <v>0</v>
      </c>
      <c r="D51" s="56">
        <f>Spisak!E46</f>
        <v>0</v>
      </c>
      <c r="E51" s="56">
        <f>Spisak!F46</f>
        <v>0</v>
      </c>
      <c r="F51" s="56">
        <f>Spisak!G46</f>
        <v>0</v>
      </c>
      <c r="G51" s="56">
        <f>Spisak!H46</f>
        <v>0</v>
      </c>
      <c r="H51" s="56">
        <f>Spisak!I46</f>
        <v>0</v>
      </c>
      <c r="I51" s="56">
        <f>Spisak!J46</f>
        <v>0</v>
      </c>
      <c r="J51" s="56">
        <f>Spisak!T46</f>
        <v>0</v>
      </c>
      <c r="K51" s="56" t="str">
        <f>Spisak!U46</f>
        <v/>
      </c>
      <c r="L51" s="56" t="str">
        <f>Spisak!V46</f>
        <v/>
      </c>
      <c r="M51" s="56">
        <f>Spisak!Q46</f>
        <v>0</v>
      </c>
      <c r="N51" s="56">
        <f>Spisak!R46</f>
        <v>0</v>
      </c>
      <c r="O51" s="56">
        <f>Spisak!Y46</f>
        <v>0</v>
      </c>
      <c r="P51" s="57" t="e">
        <f ca="1">Spisak!Z46 &amp; OcjenaSlovima(Spisak!Z46)</f>
        <v>#NAME?</v>
      </c>
    </row>
    <row r="52" spans="1:16" ht="12.9" customHeight="1" x14ac:dyDescent="0.25">
      <c r="A52" s="61" t="str">
        <f>Spisak!B47</f>
        <v>23/2020</v>
      </c>
      <c r="B52" s="64" t="str">
        <f>Spisak!C47</f>
        <v>Sekulović Rako</v>
      </c>
      <c r="C52" s="56">
        <f>Spisak!D47</f>
        <v>0</v>
      </c>
      <c r="D52" s="56">
        <f>Spisak!E47</f>
        <v>0</v>
      </c>
      <c r="E52" s="56">
        <f>Spisak!F47</f>
        <v>0</v>
      </c>
      <c r="F52" s="56">
        <f>Spisak!G47</f>
        <v>0</v>
      </c>
      <c r="G52" s="56">
        <f>Spisak!H47</f>
        <v>0</v>
      </c>
      <c r="H52" s="56">
        <f>Spisak!I47</f>
        <v>0</v>
      </c>
      <c r="I52" s="56">
        <f>Spisak!J47</f>
        <v>0</v>
      </c>
      <c r="J52" s="56" t="str">
        <f>Spisak!T47</f>
        <v/>
      </c>
      <c r="K52" s="56" t="str">
        <f>Spisak!U47</f>
        <v/>
      </c>
      <c r="L52" s="56" t="str">
        <f>Spisak!V47</f>
        <v/>
      </c>
      <c r="M52" s="56">
        <f>Spisak!Q47</f>
        <v>0</v>
      </c>
      <c r="N52" s="56">
        <f>Spisak!R47</f>
        <v>0</v>
      </c>
      <c r="O52" s="56">
        <f>Spisak!Y47</f>
        <v>0</v>
      </c>
      <c r="P52" s="57" t="e">
        <f ca="1">Spisak!Z47 &amp; OcjenaSlovima(Spisak!Z47)</f>
        <v>#NAME?</v>
      </c>
    </row>
    <row r="53" spans="1:16" ht="12.9" customHeight="1" x14ac:dyDescent="0.25">
      <c r="A53" s="61" t="str">
        <f>Spisak!B48</f>
        <v>24/2020</v>
      </c>
      <c r="B53" s="64" t="str">
        <f>Spisak!C48</f>
        <v>Bijelić Anđela</v>
      </c>
      <c r="C53" s="56">
        <f>Spisak!D48</f>
        <v>0</v>
      </c>
      <c r="D53" s="56">
        <f>Spisak!E48</f>
        <v>0</v>
      </c>
      <c r="E53" s="56">
        <f>Spisak!F48</f>
        <v>0</v>
      </c>
      <c r="F53" s="56">
        <f>Spisak!G48</f>
        <v>0</v>
      </c>
      <c r="G53" s="56">
        <f>Spisak!H48</f>
        <v>0</v>
      </c>
      <c r="H53" s="56">
        <f>Spisak!I48</f>
        <v>0</v>
      </c>
      <c r="I53" s="56">
        <f>Spisak!J48</f>
        <v>0</v>
      </c>
      <c r="J53" s="56" t="str">
        <f>Spisak!T48</f>
        <v/>
      </c>
      <c r="K53" s="56" t="str">
        <f>Spisak!U48</f>
        <v/>
      </c>
      <c r="L53" s="56" t="str">
        <f>Spisak!V48</f>
        <v/>
      </c>
      <c r="M53" s="56">
        <f>Spisak!Q48</f>
        <v>0</v>
      </c>
      <c r="N53" s="56">
        <f>Spisak!R48</f>
        <v>0</v>
      </c>
      <c r="O53" s="56">
        <f>Spisak!Y48</f>
        <v>0</v>
      </c>
      <c r="P53" s="57" t="e">
        <f ca="1">Spisak!Z48 &amp; OcjenaSlovima(Spisak!Z48)</f>
        <v>#NAME?</v>
      </c>
    </row>
    <row r="54" spans="1:16" ht="12.9" customHeight="1" x14ac:dyDescent="0.25">
      <c r="A54" s="61" t="str">
        <f>Spisak!B49</f>
        <v>28/2020</v>
      </c>
      <c r="B54" s="64" t="str">
        <f>Spisak!C49</f>
        <v>Mijović Vasilije</v>
      </c>
      <c r="C54" s="56">
        <f>Spisak!D49</f>
        <v>0</v>
      </c>
      <c r="D54" s="56">
        <f>Spisak!E49</f>
        <v>0</v>
      </c>
      <c r="E54" s="56">
        <f>Spisak!F49</f>
        <v>0</v>
      </c>
      <c r="F54" s="56">
        <f>Spisak!G49</f>
        <v>0</v>
      </c>
      <c r="G54" s="56">
        <f>Spisak!H49</f>
        <v>0</v>
      </c>
      <c r="H54" s="56">
        <f>Spisak!I49</f>
        <v>0</v>
      </c>
      <c r="I54" s="56">
        <f>Spisak!J49</f>
        <v>0</v>
      </c>
      <c r="J54" s="56" t="str">
        <f>Spisak!T49</f>
        <v/>
      </c>
      <c r="K54" s="56" t="str">
        <f>Spisak!U49</f>
        <v/>
      </c>
      <c r="L54" s="56" t="str">
        <f>Spisak!V49</f>
        <v/>
      </c>
      <c r="M54" s="56">
        <f>Spisak!Q49</f>
        <v>0</v>
      </c>
      <c r="N54" s="56">
        <f>Spisak!R49</f>
        <v>0</v>
      </c>
      <c r="O54" s="56">
        <f>Spisak!Y49</f>
        <v>0</v>
      </c>
      <c r="P54" s="57" t="e">
        <f ca="1">Spisak!Z49 &amp; OcjenaSlovima(Spisak!Z49)</f>
        <v>#NAME?</v>
      </c>
    </row>
    <row r="55" spans="1:16" ht="12.9" customHeight="1" x14ac:dyDescent="0.25">
      <c r="A55" s="61" t="str">
        <f>Spisak!B50</f>
        <v>35/2020</v>
      </c>
      <c r="B55" s="64" t="str">
        <f>Spisak!C50</f>
        <v>Dedejić Bojana</v>
      </c>
      <c r="C55" s="56">
        <f>Spisak!D50</f>
        <v>0</v>
      </c>
      <c r="D55" s="56">
        <f>Spisak!E50</f>
        <v>0</v>
      </c>
      <c r="E55" s="56">
        <f>Spisak!F50</f>
        <v>0</v>
      </c>
      <c r="F55" s="56">
        <f>Spisak!G50</f>
        <v>0</v>
      </c>
      <c r="G55" s="56">
        <f>Spisak!H50</f>
        <v>0</v>
      </c>
      <c r="H55" s="56">
        <f>Spisak!I50</f>
        <v>0</v>
      </c>
      <c r="I55" s="56">
        <f>Spisak!J50</f>
        <v>0</v>
      </c>
      <c r="J55" s="56">
        <f>Spisak!T50</f>
        <v>2</v>
      </c>
      <c r="K55" s="56" t="str">
        <f>Spisak!U50</f>
        <v/>
      </c>
      <c r="L55" s="56" t="str">
        <f>Spisak!V50</f>
        <v/>
      </c>
      <c r="M55" s="56">
        <f>Spisak!Q50</f>
        <v>0</v>
      </c>
      <c r="N55" s="56">
        <f>Spisak!R50</f>
        <v>0</v>
      </c>
      <c r="O55" s="56">
        <f>Spisak!Y50</f>
        <v>2</v>
      </c>
      <c r="P55" s="57" t="e">
        <f ca="1">Spisak!Z50 &amp; OcjenaSlovima(Spisak!Z50)</f>
        <v>#NAME?</v>
      </c>
    </row>
    <row r="56" spans="1:16" ht="12.9" customHeight="1" x14ac:dyDescent="0.25">
      <c r="A56" s="61" t="str">
        <f>Spisak!B51</f>
        <v>2/2019</v>
      </c>
      <c r="B56" s="64" t="str">
        <f>Spisak!C51</f>
        <v>Babović Jovan</v>
      </c>
      <c r="C56" s="56">
        <f>Spisak!D51</f>
        <v>0</v>
      </c>
      <c r="D56" s="56">
        <f>Spisak!E51</f>
        <v>0</v>
      </c>
      <c r="E56" s="56">
        <f>Spisak!F51</f>
        <v>0</v>
      </c>
      <c r="F56" s="56">
        <f>Spisak!G51</f>
        <v>0</v>
      </c>
      <c r="G56" s="56">
        <f>Spisak!H51</f>
        <v>0</v>
      </c>
      <c r="H56" s="56">
        <f>Spisak!I51</f>
        <v>0</v>
      </c>
      <c r="I56" s="56">
        <f>Spisak!J51</f>
        <v>0</v>
      </c>
      <c r="J56" s="56" t="str">
        <f>Spisak!T51</f>
        <v/>
      </c>
      <c r="K56" s="56" t="str">
        <f>Spisak!U51</f>
        <v/>
      </c>
      <c r="L56" s="56" t="str">
        <f>Spisak!V51</f>
        <v/>
      </c>
      <c r="M56" s="56">
        <f>Spisak!Q51</f>
        <v>0</v>
      </c>
      <c r="N56" s="56">
        <f>Spisak!R51</f>
        <v>0</v>
      </c>
      <c r="O56" s="56">
        <f>Spisak!Y51</f>
        <v>0</v>
      </c>
      <c r="P56" s="57" t="e">
        <f ca="1">Spisak!Z51 &amp; OcjenaSlovima(Spisak!Z51)</f>
        <v>#NAME?</v>
      </c>
    </row>
    <row r="57" spans="1:16" ht="12.9" customHeight="1" x14ac:dyDescent="0.25">
      <c r="A57" s="61" t="str">
        <f>Spisak!B52</f>
        <v>4/2019</v>
      </c>
      <c r="B57" s="64" t="str">
        <f>Spisak!C52</f>
        <v>Tomašević Helena</v>
      </c>
      <c r="C57" s="56">
        <f>Spisak!D52</f>
        <v>0</v>
      </c>
      <c r="D57" s="56">
        <f>Spisak!E52</f>
        <v>0</v>
      </c>
      <c r="E57" s="56">
        <f>Spisak!F52</f>
        <v>0</v>
      </c>
      <c r="F57" s="56">
        <f>Spisak!G52</f>
        <v>0</v>
      </c>
      <c r="G57" s="56">
        <f>Spisak!H52</f>
        <v>0</v>
      </c>
      <c r="H57" s="56">
        <f>Spisak!I52</f>
        <v>0</v>
      </c>
      <c r="I57" s="56">
        <f>Spisak!J52</f>
        <v>0</v>
      </c>
      <c r="J57" s="56" t="str">
        <f>Spisak!T52</f>
        <v/>
      </c>
      <c r="K57" s="56" t="str">
        <f>Spisak!U52</f>
        <v/>
      </c>
      <c r="L57" s="56" t="str">
        <f>Spisak!V52</f>
        <v/>
      </c>
      <c r="M57" s="56">
        <f>Spisak!Q52</f>
        <v>0</v>
      </c>
      <c r="N57" s="56">
        <f>Spisak!R52</f>
        <v>0</v>
      </c>
      <c r="O57" s="56">
        <f>Spisak!Y52</f>
        <v>0</v>
      </c>
      <c r="P57" s="57" t="e">
        <f ca="1">Spisak!Z52 &amp; OcjenaSlovima(Spisak!Z52)</f>
        <v>#NAME?</v>
      </c>
    </row>
    <row r="58" spans="1:16" ht="12.9" customHeight="1" x14ac:dyDescent="0.25">
      <c r="A58" s="61" t="str">
        <f>Spisak!B53</f>
        <v>6/2019</v>
      </c>
      <c r="B58" s="64" t="str">
        <f>Spisak!C53</f>
        <v>Svrkota Siniša</v>
      </c>
      <c r="C58" s="56">
        <f>Spisak!D53</f>
        <v>0</v>
      </c>
      <c r="D58" s="56">
        <f>Spisak!E53</f>
        <v>0</v>
      </c>
      <c r="E58" s="56">
        <f>Spisak!F53</f>
        <v>0</v>
      </c>
      <c r="F58" s="56">
        <f>Spisak!G53</f>
        <v>0</v>
      </c>
      <c r="G58" s="56">
        <f>Spisak!H53</f>
        <v>0</v>
      </c>
      <c r="H58" s="56">
        <f>Spisak!I53</f>
        <v>0</v>
      </c>
      <c r="I58" s="56">
        <f>Spisak!J53</f>
        <v>0</v>
      </c>
      <c r="J58" s="56" t="str">
        <f>Spisak!T53</f>
        <v/>
      </c>
      <c r="K58" s="56" t="str">
        <f>Spisak!U53</f>
        <v/>
      </c>
      <c r="L58" s="56" t="str">
        <f>Spisak!V53</f>
        <v/>
      </c>
      <c r="M58" s="56">
        <f>Spisak!Q53</f>
        <v>0</v>
      </c>
      <c r="N58" s="56">
        <f>Spisak!R53</f>
        <v>0</v>
      </c>
      <c r="O58" s="56">
        <f>Spisak!Y53</f>
        <v>0</v>
      </c>
      <c r="P58" s="57" t="e">
        <f ca="1">Spisak!Z53 &amp; OcjenaSlovima(Spisak!Z53)</f>
        <v>#NAME?</v>
      </c>
    </row>
    <row r="59" spans="1:16" ht="12.9" customHeight="1" x14ac:dyDescent="0.25">
      <c r="A59" s="61" t="str">
        <f>Spisak!B54</f>
        <v>7/2019</v>
      </c>
      <c r="B59" s="64" t="str">
        <f>Spisak!C54</f>
        <v>Garović Miljan</v>
      </c>
      <c r="C59" s="56">
        <f>Spisak!D54</f>
        <v>0</v>
      </c>
      <c r="D59" s="56">
        <f>Spisak!E54</f>
        <v>0</v>
      </c>
      <c r="E59" s="56">
        <f>Spisak!F54</f>
        <v>0</v>
      </c>
      <c r="F59" s="56">
        <f>Spisak!G54</f>
        <v>0</v>
      </c>
      <c r="G59" s="56">
        <f>Spisak!H54</f>
        <v>0</v>
      </c>
      <c r="H59" s="56">
        <f>Spisak!I54</f>
        <v>0</v>
      </c>
      <c r="I59" s="56">
        <f>Spisak!J54</f>
        <v>0</v>
      </c>
      <c r="J59" s="56">
        <f>Spisak!T54</f>
        <v>0</v>
      </c>
      <c r="K59" s="56" t="str">
        <f>Spisak!U54</f>
        <v/>
      </c>
      <c r="L59" s="56" t="str">
        <f>Spisak!V54</f>
        <v/>
      </c>
      <c r="M59" s="56">
        <f>Spisak!Q54</f>
        <v>0</v>
      </c>
      <c r="N59" s="56">
        <f>Spisak!R54</f>
        <v>0</v>
      </c>
      <c r="O59" s="56">
        <f>Spisak!Y54</f>
        <v>0</v>
      </c>
      <c r="P59" s="57" t="e">
        <f ca="1">Spisak!Z54 &amp; OcjenaSlovima(Spisak!Z54)</f>
        <v>#NAME?</v>
      </c>
    </row>
    <row r="60" spans="1:16" ht="12.9" customHeight="1" x14ac:dyDescent="0.25">
      <c r="A60" s="61" t="str">
        <f>Spisak!B55</f>
        <v>8/2019</v>
      </c>
      <c r="B60" s="64" t="str">
        <f>Spisak!C55</f>
        <v>Agović Lejla</v>
      </c>
      <c r="C60" s="56">
        <f>Spisak!D55</f>
        <v>0</v>
      </c>
      <c r="D60" s="56">
        <f>Spisak!E55</f>
        <v>0</v>
      </c>
      <c r="E60" s="56">
        <f>Spisak!F55</f>
        <v>0</v>
      </c>
      <c r="F60" s="56">
        <f>Spisak!G55</f>
        <v>0</v>
      </c>
      <c r="G60" s="56">
        <f>Spisak!H55</f>
        <v>0</v>
      </c>
      <c r="H60" s="56">
        <f>Spisak!I55</f>
        <v>0</v>
      </c>
      <c r="I60" s="56">
        <f>Spisak!J55</f>
        <v>0</v>
      </c>
      <c r="J60" s="56">
        <f>Spisak!T55</f>
        <v>2</v>
      </c>
      <c r="K60" s="56">
        <f>Spisak!U55</f>
        <v>17</v>
      </c>
      <c r="L60" s="56" t="str">
        <f>Spisak!V55</f>
        <v/>
      </c>
      <c r="M60" s="56">
        <f>Spisak!Q55</f>
        <v>0</v>
      </c>
      <c r="N60" s="56">
        <f>Spisak!R55</f>
        <v>15</v>
      </c>
      <c r="O60" s="56">
        <f>Spisak!Y55</f>
        <v>34</v>
      </c>
      <c r="P60" s="57" t="e">
        <f ca="1">Spisak!Z55 &amp; OcjenaSlovima(Spisak!Z55)</f>
        <v>#NAME?</v>
      </c>
    </row>
    <row r="61" spans="1:16" ht="12.9" customHeight="1" x14ac:dyDescent="0.25">
      <c r="A61" s="61" t="str">
        <f>Spisak!B56</f>
        <v>11/2019</v>
      </c>
      <c r="B61" s="64" t="str">
        <f>Spisak!C56</f>
        <v>Babović Dragana</v>
      </c>
      <c r="C61" s="56">
        <f>Spisak!D56</f>
        <v>0</v>
      </c>
      <c r="D61" s="56">
        <f>Spisak!E56</f>
        <v>0</v>
      </c>
      <c r="E61" s="56">
        <f>Spisak!F56</f>
        <v>0</v>
      </c>
      <c r="F61" s="56">
        <f>Spisak!G56</f>
        <v>0</v>
      </c>
      <c r="G61" s="56">
        <f>Spisak!H56</f>
        <v>0</v>
      </c>
      <c r="H61" s="56">
        <f>Spisak!I56</f>
        <v>0</v>
      </c>
      <c r="I61" s="56">
        <f>Spisak!J56</f>
        <v>0</v>
      </c>
      <c r="J61" s="56" t="str">
        <f>Spisak!T56</f>
        <v/>
      </c>
      <c r="K61" s="56" t="str">
        <f>Spisak!U56</f>
        <v/>
      </c>
      <c r="L61" s="56" t="str">
        <f>Spisak!V56</f>
        <v/>
      </c>
      <c r="M61" s="56">
        <f>Spisak!Q56</f>
        <v>0</v>
      </c>
      <c r="N61" s="56">
        <f>Spisak!R56</f>
        <v>0</v>
      </c>
      <c r="O61" s="56">
        <f>Spisak!Y56</f>
        <v>0</v>
      </c>
      <c r="P61" s="57" t="e">
        <f ca="1">Spisak!Z56 &amp; OcjenaSlovima(Spisak!Z56)</f>
        <v>#NAME?</v>
      </c>
    </row>
    <row r="62" spans="1:16" ht="12.9" customHeight="1" x14ac:dyDescent="0.25">
      <c r="A62" s="61" t="str">
        <f>Spisak!B57</f>
        <v>12/2019</v>
      </c>
      <c r="B62" s="64" t="str">
        <f>Spisak!C57</f>
        <v>Jašović Radoš</v>
      </c>
      <c r="C62" s="56">
        <f>Spisak!D57</f>
        <v>0</v>
      </c>
      <c r="D62" s="56">
        <f>Spisak!E57</f>
        <v>0</v>
      </c>
      <c r="E62" s="56">
        <f>Spisak!F57</f>
        <v>0</v>
      </c>
      <c r="F62" s="56">
        <f>Spisak!G57</f>
        <v>0</v>
      </c>
      <c r="G62" s="56">
        <f>Spisak!H57</f>
        <v>0</v>
      </c>
      <c r="H62" s="56">
        <f>Spisak!I57</f>
        <v>0</v>
      </c>
      <c r="I62" s="56">
        <f>Spisak!J57</f>
        <v>0</v>
      </c>
      <c r="J62" s="56">
        <f>Spisak!T57</f>
        <v>15</v>
      </c>
      <c r="K62" s="56">
        <f>Spisak!U57</f>
        <v>21</v>
      </c>
      <c r="L62" s="56" t="str">
        <f>Spisak!V57</f>
        <v/>
      </c>
      <c r="M62" s="56">
        <f>Spisak!Q57</f>
        <v>0</v>
      </c>
      <c r="N62" s="56">
        <f>Spisak!R57</f>
        <v>16</v>
      </c>
      <c r="O62" s="56">
        <f>Spisak!Y57</f>
        <v>52</v>
      </c>
      <c r="P62" s="57" t="e">
        <f ca="1">Spisak!Z57 &amp; OcjenaSlovima(Spisak!Z57)</f>
        <v>#NAME?</v>
      </c>
    </row>
    <row r="63" spans="1:16" ht="12.9" customHeight="1" x14ac:dyDescent="0.25">
      <c r="A63" s="61" t="str">
        <f>Spisak!B58</f>
        <v>24/2019</v>
      </c>
      <c r="B63" s="64" t="str">
        <f>Spisak!C58</f>
        <v>Honsić Eldin</v>
      </c>
      <c r="C63" s="56">
        <f>Spisak!D58</f>
        <v>0</v>
      </c>
      <c r="D63" s="56">
        <f>Spisak!E58</f>
        <v>0</v>
      </c>
      <c r="E63" s="56">
        <f>Spisak!F58</f>
        <v>0</v>
      </c>
      <c r="F63" s="56">
        <f>Spisak!G58</f>
        <v>0</v>
      </c>
      <c r="G63" s="56">
        <f>Spisak!H58</f>
        <v>0</v>
      </c>
      <c r="H63" s="56">
        <f>Spisak!I58</f>
        <v>0</v>
      </c>
      <c r="I63" s="56">
        <f>Spisak!J58</f>
        <v>0</v>
      </c>
      <c r="J63" s="56" t="str">
        <f>Spisak!T58</f>
        <v/>
      </c>
      <c r="K63" s="56" t="str">
        <f>Spisak!U58</f>
        <v/>
      </c>
      <c r="L63" s="56" t="str">
        <f>Spisak!V58</f>
        <v/>
      </c>
      <c r="M63" s="56">
        <f>Spisak!Q58</f>
        <v>0</v>
      </c>
      <c r="N63" s="56">
        <f>Spisak!R58</f>
        <v>0</v>
      </c>
      <c r="O63" s="56">
        <f>Spisak!Y58</f>
        <v>0</v>
      </c>
      <c r="P63" s="57" t="e">
        <f ca="1">Spisak!Z58 &amp; OcjenaSlovima(Spisak!Z58)</f>
        <v>#NAME?</v>
      </c>
    </row>
    <row r="64" spans="1:16" ht="12.9" customHeight="1" x14ac:dyDescent="0.25">
      <c r="A64" s="61" t="str">
        <f>Spisak!B59</f>
        <v>26/2019</v>
      </c>
      <c r="B64" s="64" t="str">
        <f>Spisak!C59</f>
        <v>Bjelanović Aleksandra</v>
      </c>
      <c r="C64" s="56">
        <f>Spisak!D59</f>
        <v>0</v>
      </c>
      <c r="D64" s="56">
        <f>Spisak!E59</f>
        <v>0</v>
      </c>
      <c r="E64" s="56">
        <f>Spisak!F59</f>
        <v>0</v>
      </c>
      <c r="F64" s="56">
        <f>Spisak!G59</f>
        <v>0</v>
      </c>
      <c r="G64" s="56">
        <f>Spisak!H59</f>
        <v>0</v>
      </c>
      <c r="H64" s="56">
        <f>Spisak!I59</f>
        <v>0</v>
      </c>
      <c r="I64" s="56">
        <f>Spisak!J59</f>
        <v>0</v>
      </c>
      <c r="J64" s="56" t="str">
        <f>Spisak!T59</f>
        <v/>
      </c>
      <c r="K64" s="56" t="str">
        <f>Spisak!U59</f>
        <v/>
      </c>
      <c r="L64" s="56" t="str">
        <f>Spisak!V59</f>
        <v/>
      </c>
      <c r="M64" s="56">
        <f>Spisak!Q59</f>
        <v>0</v>
      </c>
      <c r="N64" s="56">
        <f>Spisak!R59</f>
        <v>0</v>
      </c>
      <c r="O64" s="56">
        <f>Spisak!Y59</f>
        <v>0</v>
      </c>
      <c r="P64" s="57" t="e">
        <f ca="1">Spisak!Z59 &amp; OcjenaSlovima(Spisak!Z59)</f>
        <v>#NAME?</v>
      </c>
    </row>
    <row r="65" spans="1:16" ht="12.9" customHeight="1" x14ac:dyDescent="0.25">
      <c r="A65" s="61" t="str">
        <f>Spisak!B60</f>
        <v>28/2019</v>
      </c>
      <c r="B65" s="64" t="str">
        <f>Spisak!C60</f>
        <v>Deljanin Adis</v>
      </c>
      <c r="C65" s="56">
        <f>Spisak!D60</f>
        <v>0</v>
      </c>
      <c r="D65" s="56">
        <f>Spisak!E60</f>
        <v>0</v>
      </c>
      <c r="E65" s="56">
        <f>Spisak!F60</f>
        <v>0</v>
      </c>
      <c r="F65" s="56">
        <f>Spisak!G60</f>
        <v>0</v>
      </c>
      <c r="G65" s="56">
        <f>Spisak!H60</f>
        <v>0</v>
      </c>
      <c r="H65" s="56">
        <f>Spisak!I60</f>
        <v>0</v>
      </c>
      <c r="I65" s="56">
        <f>Spisak!J60</f>
        <v>0</v>
      </c>
      <c r="J65" s="56" t="str">
        <f>Spisak!T60</f>
        <v/>
      </c>
      <c r="K65" s="56" t="str">
        <f>Spisak!U60</f>
        <v/>
      </c>
      <c r="L65" s="56" t="str">
        <f>Spisak!V60</f>
        <v/>
      </c>
      <c r="M65" s="56">
        <f>Spisak!Q60</f>
        <v>0</v>
      </c>
      <c r="N65" s="56">
        <f>Spisak!R60</f>
        <v>0</v>
      </c>
      <c r="O65" s="56">
        <f>Spisak!Y60</f>
        <v>0</v>
      </c>
      <c r="P65" s="57" t="e">
        <f ca="1">Spisak!Z60 &amp; OcjenaSlovima(Spisak!Z60)</f>
        <v>#NAME?</v>
      </c>
    </row>
    <row r="66" spans="1:16" ht="12.9" customHeight="1" x14ac:dyDescent="0.25">
      <c r="A66" s="61" t="str">
        <f>Spisak!B61</f>
        <v>11/2018</v>
      </c>
      <c r="B66" s="64" t="str">
        <f>Spisak!C61</f>
        <v>Kotlica Ljudmila</v>
      </c>
      <c r="C66" s="56">
        <f>Spisak!D61</f>
        <v>0</v>
      </c>
      <c r="D66" s="56">
        <f>Spisak!E61</f>
        <v>0</v>
      </c>
      <c r="E66" s="56">
        <f>Spisak!F61</f>
        <v>0</v>
      </c>
      <c r="F66" s="56">
        <f>Spisak!G61</f>
        <v>0</v>
      </c>
      <c r="G66" s="56">
        <f>Spisak!H61</f>
        <v>0</v>
      </c>
      <c r="H66" s="56">
        <f>Spisak!I61</f>
        <v>0</v>
      </c>
      <c r="I66" s="56">
        <f>Spisak!J61</f>
        <v>0</v>
      </c>
      <c r="J66" s="56">
        <f>Spisak!T61</f>
        <v>10</v>
      </c>
      <c r="K66" s="56">
        <f>Spisak!U61</f>
        <v>15</v>
      </c>
      <c r="L66" s="56" t="str">
        <f>Spisak!V61</f>
        <v/>
      </c>
      <c r="M66" s="56">
        <f>Spisak!Q61</f>
        <v>0</v>
      </c>
      <c r="N66" s="56">
        <f>Spisak!R61</f>
        <v>0</v>
      </c>
      <c r="O66" s="56">
        <f>Spisak!Y61</f>
        <v>25</v>
      </c>
      <c r="P66" s="57" t="e">
        <f ca="1">Spisak!Z61 &amp; OcjenaSlovima(Spisak!Z61)</f>
        <v>#NAME?</v>
      </c>
    </row>
    <row r="67" spans="1:16" ht="12.9" customHeight="1" x14ac:dyDescent="0.25">
      <c r="A67" s="61" t="str">
        <f>Spisak!B62</f>
        <v>12/2018</v>
      </c>
      <c r="B67" s="64" t="str">
        <f>Spisak!C62</f>
        <v>Simović Ivana</v>
      </c>
      <c r="C67" s="56">
        <f>Spisak!D62</f>
        <v>0</v>
      </c>
      <c r="D67" s="56">
        <f>Spisak!E62</f>
        <v>0</v>
      </c>
      <c r="E67" s="56">
        <f>Spisak!F62</f>
        <v>0</v>
      </c>
      <c r="F67" s="56">
        <f>Spisak!G62</f>
        <v>0</v>
      </c>
      <c r="G67" s="56">
        <f>Spisak!H62</f>
        <v>0</v>
      </c>
      <c r="H67" s="56">
        <f>Spisak!I62</f>
        <v>0</v>
      </c>
      <c r="I67" s="56">
        <f>Spisak!J62</f>
        <v>0</v>
      </c>
      <c r="J67" s="56">
        <f>Spisak!T62</f>
        <v>20</v>
      </c>
      <c r="K67" s="56">
        <f>Spisak!U62</f>
        <v>18</v>
      </c>
      <c r="L67" s="56" t="str">
        <f>Spisak!V62</f>
        <v/>
      </c>
      <c r="M67" s="56">
        <f>Spisak!Q62</f>
        <v>14.5</v>
      </c>
      <c r="N67" s="56">
        <f>Spisak!R62</f>
        <v>0</v>
      </c>
      <c r="O67" s="56">
        <f>Spisak!Y62</f>
        <v>52.5</v>
      </c>
      <c r="P67" s="57" t="e">
        <f ca="1">Spisak!Z62 &amp; OcjenaSlovima(Spisak!Z62)</f>
        <v>#NAME?</v>
      </c>
    </row>
    <row r="68" spans="1:16" ht="12.9" customHeight="1" x14ac:dyDescent="0.25">
      <c r="A68" s="61" t="str">
        <f>Spisak!B63</f>
        <v>25/2017</v>
      </c>
      <c r="B68" s="64" t="str">
        <f>Spisak!C63</f>
        <v>Peković Dejan</v>
      </c>
      <c r="C68" s="56">
        <f>Spisak!D63</f>
        <v>0</v>
      </c>
      <c r="D68" s="56">
        <f>Spisak!E63</f>
        <v>0</v>
      </c>
      <c r="E68" s="56">
        <f>Spisak!F63</f>
        <v>0</v>
      </c>
      <c r="F68" s="56">
        <f>Spisak!G63</f>
        <v>0</v>
      </c>
      <c r="G68" s="56">
        <f>Spisak!H63</f>
        <v>0</v>
      </c>
      <c r="H68" s="56">
        <f>Spisak!I63</f>
        <v>0</v>
      </c>
      <c r="I68" s="56">
        <f>Spisak!J63</f>
        <v>0</v>
      </c>
      <c r="J68" s="56" t="str">
        <f>Spisak!T63</f>
        <v/>
      </c>
      <c r="K68" s="56" t="str">
        <f>Spisak!U63</f>
        <v/>
      </c>
      <c r="L68" s="56" t="str">
        <f>Spisak!V63</f>
        <v/>
      </c>
      <c r="M68" s="56">
        <f>Spisak!Q63</f>
        <v>0</v>
      </c>
      <c r="N68" s="56">
        <f>Spisak!R63</f>
        <v>0</v>
      </c>
      <c r="O68" s="56">
        <f>Spisak!Y63</f>
        <v>0</v>
      </c>
      <c r="P68" s="57" t="e">
        <f ca="1">Spisak!Z63 &amp; OcjenaSlovima(Spisak!Z63)</f>
        <v>#NAME?</v>
      </c>
    </row>
    <row r="69" spans="1:16" ht="12.9" customHeight="1" x14ac:dyDescent="0.25">
      <c r="A69" s="61" t="str">
        <f>Spisak!B64</f>
        <v>30/2017</v>
      </c>
      <c r="B69" s="64" t="str">
        <f>Spisak!C64</f>
        <v>Ćeman Arman</v>
      </c>
      <c r="C69" s="56">
        <f>Spisak!D64</f>
        <v>0</v>
      </c>
      <c r="D69" s="56">
        <f>Spisak!E64</f>
        <v>0</v>
      </c>
      <c r="E69" s="56">
        <f>Spisak!F64</f>
        <v>0</v>
      </c>
      <c r="F69" s="56">
        <f>Spisak!G64</f>
        <v>0</v>
      </c>
      <c r="G69" s="56">
        <f>Spisak!H64</f>
        <v>0</v>
      </c>
      <c r="H69" s="56">
        <f>Spisak!I64</f>
        <v>0</v>
      </c>
      <c r="I69" s="56">
        <f>Spisak!J64</f>
        <v>0</v>
      </c>
      <c r="J69" s="56">
        <f>Spisak!T64</f>
        <v>9</v>
      </c>
      <c r="K69" s="56">
        <f>Spisak!U64</f>
        <v>20</v>
      </c>
      <c r="L69" s="56" t="str">
        <f>Spisak!V64</f>
        <v/>
      </c>
      <c r="M69" s="56">
        <f>Spisak!Q64</f>
        <v>0</v>
      </c>
      <c r="N69" s="56">
        <f>Spisak!R64</f>
        <v>16.5</v>
      </c>
      <c r="O69" s="56">
        <f>Spisak!Y64</f>
        <v>45.5</v>
      </c>
      <c r="P69" s="57" t="e">
        <f ca="1">Spisak!Z64 &amp; OcjenaSlovima(Spisak!Z64)</f>
        <v>#NAME?</v>
      </c>
    </row>
    <row r="70" spans="1:16" ht="12.9" customHeight="1" x14ac:dyDescent="0.25">
      <c r="A70" s="61" t="e">
        <f>Spisak!#REF!</f>
        <v>#REF!</v>
      </c>
      <c r="B70" s="64" t="e">
        <f>Spisak!#REF!</f>
        <v>#REF!</v>
      </c>
      <c r="C70" s="56" t="e">
        <f>Spisak!#REF!</f>
        <v>#REF!</v>
      </c>
      <c r="D70" s="56" t="e">
        <f>Spisak!#REF!</f>
        <v>#REF!</v>
      </c>
      <c r="E70" s="56" t="e">
        <f>Spisak!#REF!</f>
        <v>#REF!</v>
      </c>
      <c r="F70" s="56" t="e">
        <f>Spisak!#REF!</f>
        <v>#REF!</v>
      </c>
      <c r="G70" s="56" t="e">
        <f>Spisak!#REF!</f>
        <v>#REF!</v>
      </c>
      <c r="H70" s="56" t="e">
        <f>Spisak!#REF!</f>
        <v>#REF!</v>
      </c>
      <c r="I70" s="56" t="e">
        <f>Spisak!#REF!</f>
        <v>#REF!</v>
      </c>
      <c r="J70" s="56" t="e">
        <f>Spisak!#REF!</f>
        <v>#REF!</v>
      </c>
      <c r="K70" s="56" t="e">
        <f>Spisak!#REF!</f>
        <v>#REF!</v>
      </c>
      <c r="L70" s="56" t="e">
        <f>Spisak!#REF!</f>
        <v>#REF!</v>
      </c>
      <c r="M70" s="56" t="e">
        <f>Spisak!#REF!</f>
        <v>#REF!</v>
      </c>
      <c r="N70" s="56" t="e">
        <f>Spisak!#REF!</f>
        <v>#REF!</v>
      </c>
      <c r="O70" s="56" t="e">
        <f>Spisak!#REF!</f>
        <v>#REF!</v>
      </c>
      <c r="P70" s="57" t="e">
        <f ca="1">Spisak!#REF! &amp; OcjenaSlovima(Spisak!#REF!)</f>
        <v>#REF!</v>
      </c>
    </row>
    <row r="71" spans="1:16" ht="12.9" customHeight="1" x14ac:dyDescent="0.25">
      <c r="A71" s="61" t="e">
        <f>Spisak!#REF!</f>
        <v>#REF!</v>
      </c>
      <c r="B71" s="64" t="e">
        <f>Spisak!#REF!</f>
        <v>#REF!</v>
      </c>
      <c r="C71" s="56" t="e">
        <f>Spisak!#REF!</f>
        <v>#REF!</v>
      </c>
      <c r="D71" s="56" t="e">
        <f>Spisak!#REF!</f>
        <v>#REF!</v>
      </c>
      <c r="E71" s="56" t="e">
        <f>Spisak!#REF!</f>
        <v>#REF!</v>
      </c>
      <c r="F71" s="56" t="e">
        <f>Spisak!#REF!</f>
        <v>#REF!</v>
      </c>
      <c r="G71" s="56" t="e">
        <f>Spisak!#REF!</f>
        <v>#REF!</v>
      </c>
      <c r="H71" s="56" t="e">
        <f>Spisak!#REF!</f>
        <v>#REF!</v>
      </c>
      <c r="I71" s="56" t="e">
        <f>Spisak!#REF!</f>
        <v>#REF!</v>
      </c>
      <c r="J71" s="56" t="e">
        <f>Spisak!#REF!</f>
        <v>#REF!</v>
      </c>
      <c r="K71" s="56" t="e">
        <f>Spisak!#REF!</f>
        <v>#REF!</v>
      </c>
      <c r="L71" s="56" t="e">
        <f>Spisak!#REF!</f>
        <v>#REF!</v>
      </c>
      <c r="M71" s="56" t="e">
        <f>Spisak!#REF!</f>
        <v>#REF!</v>
      </c>
      <c r="N71" s="56" t="e">
        <f>Spisak!#REF!</f>
        <v>#REF!</v>
      </c>
      <c r="O71" s="56" t="e">
        <f>Spisak!#REF!</f>
        <v>#REF!</v>
      </c>
      <c r="P71" s="57" t="e">
        <f ca="1">Spisak!#REF! &amp; OcjenaSlovima(Spisak!#REF!)</f>
        <v>#REF!</v>
      </c>
    </row>
    <row r="72" spans="1:16" ht="12.9" customHeight="1" x14ac:dyDescent="0.25">
      <c r="A72" s="61" t="e">
        <f>Spisak!#REF!</f>
        <v>#REF!</v>
      </c>
      <c r="B72" s="64" t="e">
        <f>Spisak!#REF!</f>
        <v>#REF!</v>
      </c>
      <c r="C72" s="56" t="e">
        <f>Spisak!#REF!</f>
        <v>#REF!</v>
      </c>
      <c r="D72" s="56" t="e">
        <f>Spisak!#REF!</f>
        <v>#REF!</v>
      </c>
      <c r="E72" s="56" t="e">
        <f>Spisak!#REF!</f>
        <v>#REF!</v>
      </c>
      <c r="F72" s="56" t="e">
        <f>Spisak!#REF!</f>
        <v>#REF!</v>
      </c>
      <c r="G72" s="56" t="e">
        <f>Spisak!#REF!</f>
        <v>#REF!</v>
      </c>
      <c r="H72" s="56" t="e">
        <f>Spisak!#REF!</f>
        <v>#REF!</v>
      </c>
      <c r="I72" s="56" t="e">
        <f>Spisak!#REF!</f>
        <v>#REF!</v>
      </c>
      <c r="J72" s="56" t="e">
        <f>Spisak!#REF!</f>
        <v>#REF!</v>
      </c>
      <c r="K72" s="56" t="e">
        <f>Spisak!#REF!</f>
        <v>#REF!</v>
      </c>
      <c r="L72" s="56" t="e">
        <f>Spisak!#REF!</f>
        <v>#REF!</v>
      </c>
      <c r="M72" s="56" t="e">
        <f>Spisak!#REF!</f>
        <v>#REF!</v>
      </c>
      <c r="N72" s="56" t="e">
        <f>Spisak!#REF!</f>
        <v>#REF!</v>
      </c>
      <c r="O72" s="56" t="e">
        <f>Spisak!#REF!</f>
        <v>#REF!</v>
      </c>
      <c r="P72" s="57" t="e">
        <f ca="1">Spisak!#REF! &amp; OcjenaSlovima(Spisak!#REF!)</f>
        <v>#REF!</v>
      </c>
    </row>
    <row r="73" spans="1:16" ht="12.9" customHeight="1" x14ac:dyDescent="0.25">
      <c r="A73" s="61" t="e">
        <f>Spisak!#REF!</f>
        <v>#REF!</v>
      </c>
      <c r="B73" s="64" t="e">
        <f>Spisak!#REF!</f>
        <v>#REF!</v>
      </c>
      <c r="C73" s="56" t="e">
        <f>Spisak!#REF!</f>
        <v>#REF!</v>
      </c>
      <c r="D73" s="56" t="e">
        <f>Spisak!#REF!</f>
        <v>#REF!</v>
      </c>
      <c r="E73" s="56" t="e">
        <f>Spisak!#REF!</f>
        <v>#REF!</v>
      </c>
      <c r="F73" s="56" t="e">
        <f>Spisak!#REF!</f>
        <v>#REF!</v>
      </c>
      <c r="G73" s="56" t="e">
        <f>Spisak!#REF!</f>
        <v>#REF!</v>
      </c>
      <c r="H73" s="56" t="e">
        <f>Spisak!#REF!</f>
        <v>#REF!</v>
      </c>
      <c r="I73" s="56" t="e">
        <f>Spisak!#REF!</f>
        <v>#REF!</v>
      </c>
      <c r="J73" s="56" t="e">
        <f>Spisak!#REF!</f>
        <v>#REF!</v>
      </c>
      <c r="K73" s="56" t="e">
        <f>Spisak!#REF!</f>
        <v>#REF!</v>
      </c>
      <c r="L73" s="56" t="e">
        <f>Spisak!#REF!</f>
        <v>#REF!</v>
      </c>
      <c r="M73" s="56" t="e">
        <f>Spisak!#REF!</f>
        <v>#REF!</v>
      </c>
      <c r="N73" s="56" t="e">
        <f>Spisak!#REF!</f>
        <v>#REF!</v>
      </c>
      <c r="O73" s="56" t="e">
        <f>Spisak!#REF!</f>
        <v>#REF!</v>
      </c>
      <c r="P73" s="57" t="e">
        <f ca="1">Spisak!#REF! &amp; OcjenaSlovima(Spisak!#REF!)</f>
        <v>#REF!</v>
      </c>
    </row>
    <row r="74" spans="1:16" ht="12.9" customHeight="1" x14ac:dyDescent="0.25">
      <c r="A74" s="61" t="e">
        <f>Spisak!#REF!</f>
        <v>#REF!</v>
      </c>
      <c r="B74" s="64" t="e">
        <f>Spisak!#REF!</f>
        <v>#REF!</v>
      </c>
      <c r="C74" s="56" t="e">
        <f>Spisak!#REF!</f>
        <v>#REF!</v>
      </c>
      <c r="D74" s="56" t="e">
        <f>Spisak!#REF!</f>
        <v>#REF!</v>
      </c>
      <c r="E74" s="56" t="e">
        <f>Spisak!#REF!</f>
        <v>#REF!</v>
      </c>
      <c r="F74" s="56" t="e">
        <f>Spisak!#REF!</f>
        <v>#REF!</v>
      </c>
      <c r="G74" s="56" t="e">
        <f>Spisak!#REF!</f>
        <v>#REF!</v>
      </c>
      <c r="H74" s="56" t="e">
        <f>Spisak!#REF!</f>
        <v>#REF!</v>
      </c>
      <c r="I74" s="56" t="e">
        <f>Spisak!#REF!</f>
        <v>#REF!</v>
      </c>
      <c r="J74" s="56" t="e">
        <f>Spisak!#REF!</f>
        <v>#REF!</v>
      </c>
      <c r="K74" s="56" t="e">
        <f>Spisak!#REF!</f>
        <v>#REF!</v>
      </c>
      <c r="L74" s="56" t="e">
        <f>Spisak!#REF!</f>
        <v>#REF!</v>
      </c>
      <c r="M74" s="56" t="e">
        <f>Spisak!#REF!</f>
        <v>#REF!</v>
      </c>
      <c r="N74" s="56" t="e">
        <f>Spisak!#REF!</f>
        <v>#REF!</v>
      </c>
      <c r="O74" s="56" t="e">
        <f>Spisak!#REF!</f>
        <v>#REF!</v>
      </c>
      <c r="P74" s="57" t="e">
        <f ca="1">Spisak!#REF! &amp; OcjenaSlovima(Spisak!#REF!)</f>
        <v>#REF!</v>
      </c>
    </row>
    <row r="75" spans="1:16" ht="12.9" customHeight="1" x14ac:dyDescent="0.25">
      <c r="A75" s="61">
        <f>Spisak!B65</f>
        <v>0</v>
      </c>
      <c r="B75" s="64">
        <f>Spisak!C65</f>
        <v>0</v>
      </c>
      <c r="C75" s="56">
        <f>Spisak!D65</f>
        <v>0</v>
      </c>
      <c r="D75" s="56">
        <f>Spisak!E65</f>
        <v>0</v>
      </c>
      <c r="E75" s="56">
        <f>Spisak!F65</f>
        <v>0</v>
      </c>
      <c r="F75" s="56">
        <f>Spisak!G65</f>
        <v>0</v>
      </c>
      <c r="G75" s="56">
        <f>Spisak!H65</f>
        <v>0</v>
      </c>
      <c r="H75" s="56">
        <f>Spisak!I65</f>
        <v>0</v>
      </c>
      <c r="I75" s="56">
        <f>Spisak!J65</f>
        <v>0</v>
      </c>
      <c r="J75" s="56">
        <f>Spisak!T65</f>
        <v>0</v>
      </c>
      <c r="K75" s="56">
        <f>Spisak!U65</f>
        <v>0</v>
      </c>
      <c r="L75" s="56">
        <f>Spisak!V65</f>
        <v>0</v>
      </c>
      <c r="M75" s="56">
        <f>Spisak!Q65</f>
        <v>0</v>
      </c>
      <c r="N75" s="56">
        <f>Spisak!R65</f>
        <v>0</v>
      </c>
      <c r="O75" s="56">
        <f>Spisak!Y65</f>
        <v>0</v>
      </c>
      <c r="P75" s="57" t="e">
        <f ca="1">Spisak!Z65 &amp; OcjenaSlovima(Spisak!Z65)</f>
        <v>#NAME?</v>
      </c>
    </row>
    <row r="76" spans="1:16" ht="12.9" customHeight="1" x14ac:dyDescent="0.25">
      <c r="A76" s="61">
        <f>Spisak!B66</f>
        <v>0</v>
      </c>
      <c r="B76" s="64">
        <f>Spisak!C66</f>
        <v>0</v>
      </c>
      <c r="C76" s="56">
        <f>Spisak!D66</f>
        <v>0</v>
      </c>
      <c r="D76" s="56">
        <f>Spisak!E66</f>
        <v>0</v>
      </c>
      <c r="E76" s="56">
        <f>Spisak!F66</f>
        <v>0</v>
      </c>
      <c r="F76" s="56">
        <f>Spisak!G66</f>
        <v>0</v>
      </c>
      <c r="G76" s="56">
        <f>Spisak!H66</f>
        <v>0</v>
      </c>
      <c r="H76" s="56">
        <f>Spisak!I66</f>
        <v>0</v>
      </c>
      <c r="I76" s="56">
        <f>Spisak!J66</f>
        <v>0</v>
      </c>
      <c r="J76" s="56">
        <f>Spisak!T66</f>
        <v>0</v>
      </c>
      <c r="K76" s="56">
        <f>Spisak!U66</f>
        <v>0</v>
      </c>
      <c r="L76" s="56">
        <f>Spisak!V66</f>
        <v>0</v>
      </c>
      <c r="M76" s="56">
        <f>Spisak!Q66</f>
        <v>0</v>
      </c>
      <c r="N76" s="56">
        <f>Spisak!R66</f>
        <v>0</v>
      </c>
      <c r="O76" s="56">
        <f>Spisak!Y66</f>
        <v>0</v>
      </c>
      <c r="P76" s="57" t="e">
        <f ca="1">Spisak!Z66 &amp; OcjenaSlovima(Spisak!Z66)</f>
        <v>#NAME?</v>
      </c>
    </row>
    <row r="77" spans="1:16" ht="12.9" customHeight="1" x14ac:dyDescent="0.25">
      <c r="A77" s="61">
        <f>Spisak!B67</f>
        <v>0</v>
      </c>
      <c r="B77" s="64">
        <f>Spisak!C67</f>
        <v>0</v>
      </c>
      <c r="C77" s="56">
        <f>Spisak!D67</f>
        <v>0</v>
      </c>
      <c r="D77" s="56">
        <f>Spisak!E67</f>
        <v>0</v>
      </c>
      <c r="E77" s="56">
        <f>Spisak!F67</f>
        <v>0</v>
      </c>
      <c r="F77" s="56">
        <f>Spisak!G67</f>
        <v>0</v>
      </c>
      <c r="G77" s="56">
        <f>Spisak!H67</f>
        <v>0</v>
      </c>
      <c r="H77" s="56">
        <f>Spisak!I67</f>
        <v>0</v>
      </c>
      <c r="I77" s="56">
        <f>Spisak!J67</f>
        <v>0</v>
      </c>
      <c r="J77" s="56">
        <f>Spisak!T67</f>
        <v>0</v>
      </c>
      <c r="K77" s="56">
        <f>Spisak!U67</f>
        <v>0</v>
      </c>
      <c r="L77" s="56">
        <f>Spisak!V67</f>
        <v>0</v>
      </c>
      <c r="M77" s="56">
        <f>Spisak!Q67</f>
        <v>0</v>
      </c>
      <c r="N77" s="56">
        <f>Spisak!R67</f>
        <v>0</v>
      </c>
      <c r="O77" s="56">
        <f>Spisak!Y67</f>
        <v>0</v>
      </c>
      <c r="P77" s="57" t="e">
        <f ca="1">Spisak!Z67 &amp; OcjenaSlovima(Spisak!Z67)</f>
        <v>#NAME?</v>
      </c>
    </row>
    <row r="78" spans="1:16" ht="12.9" customHeight="1" x14ac:dyDescent="0.25">
      <c r="A78" s="61">
        <f>Spisak!B68</f>
        <v>0</v>
      </c>
      <c r="B78" s="64">
        <f>Spisak!C68</f>
        <v>0</v>
      </c>
      <c r="C78" s="56">
        <f>Spisak!D68</f>
        <v>0</v>
      </c>
      <c r="D78" s="56">
        <f>Spisak!E68</f>
        <v>0</v>
      </c>
      <c r="E78" s="56">
        <f>Spisak!F68</f>
        <v>0</v>
      </c>
      <c r="F78" s="56">
        <f>Spisak!G68</f>
        <v>0</v>
      </c>
      <c r="G78" s="56">
        <f>Spisak!H68</f>
        <v>0</v>
      </c>
      <c r="H78" s="56">
        <f>Spisak!I68</f>
        <v>0</v>
      </c>
      <c r="I78" s="56">
        <f>Spisak!J68</f>
        <v>0</v>
      </c>
      <c r="J78" s="56">
        <f>Spisak!T68</f>
        <v>0</v>
      </c>
      <c r="K78" s="56">
        <f>Spisak!U68</f>
        <v>0</v>
      </c>
      <c r="L78" s="56">
        <f>Spisak!V68</f>
        <v>0</v>
      </c>
      <c r="M78" s="56">
        <f>Spisak!Q68</f>
        <v>0</v>
      </c>
      <c r="N78" s="56">
        <f>Spisak!R68</f>
        <v>0</v>
      </c>
      <c r="O78" s="56">
        <f>Spisak!Y68</f>
        <v>0</v>
      </c>
      <c r="P78" s="57" t="e">
        <f ca="1">Spisak!Z68 &amp; OcjenaSlovima(Spisak!Z68)</f>
        <v>#NAME?</v>
      </c>
    </row>
    <row r="79" spans="1:16" ht="12.9" customHeight="1" x14ac:dyDescent="0.25">
      <c r="A79" s="61">
        <f>Spisak!B69</f>
        <v>0</v>
      </c>
      <c r="B79" s="64">
        <f>Spisak!C69</f>
        <v>0</v>
      </c>
      <c r="C79" s="56">
        <f>Spisak!D69</f>
        <v>0</v>
      </c>
      <c r="D79" s="56">
        <f>Spisak!E69</f>
        <v>0</v>
      </c>
      <c r="E79" s="56">
        <f>Spisak!F69</f>
        <v>0</v>
      </c>
      <c r="F79" s="56">
        <f>Spisak!G69</f>
        <v>0</v>
      </c>
      <c r="G79" s="56">
        <f>Spisak!H69</f>
        <v>0</v>
      </c>
      <c r="H79" s="56">
        <f>Spisak!I69</f>
        <v>0</v>
      </c>
      <c r="I79" s="56">
        <f>Spisak!J69</f>
        <v>0</v>
      </c>
      <c r="J79" s="56">
        <f>Spisak!T69</f>
        <v>0</v>
      </c>
      <c r="K79" s="56">
        <f>Spisak!U69</f>
        <v>0</v>
      </c>
      <c r="L79" s="56">
        <f>Spisak!V69</f>
        <v>0</v>
      </c>
      <c r="M79" s="56">
        <f>Spisak!Q69</f>
        <v>0</v>
      </c>
      <c r="N79" s="56">
        <f>Spisak!R69</f>
        <v>0</v>
      </c>
      <c r="O79" s="56">
        <f>Spisak!Y69</f>
        <v>0</v>
      </c>
      <c r="P79" s="57" t="e">
        <f ca="1">Spisak!Z69 &amp; OcjenaSlovima(Spisak!Z69)</f>
        <v>#NAME?</v>
      </c>
    </row>
    <row r="80" spans="1:16" ht="12.9" customHeight="1" x14ac:dyDescent="0.25">
      <c r="A80" s="61">
        <f>Spisak!B70</f>
        <v>0</v>
      </c>
      <c r="B80" s="64">
        <f>Spisak!C70</f>
        <v>0</v>
      </c>
      <c r="C80" s="56">
        <f>Spisak!D70</f>
        <v>0</v>
      </c>
      <c r="D80" s="56">
        <f>Spisak!E70</f>
        <v>0</v>
      </c>
      <c r="E80" s="56">
        <f>Spisak!F70</f>
        <v>0</v>
      </c>
      <c r="F80" s="56">
        <f>Spisak!G70</f>
        <v>0</v>
      </c>
      <c r="G80" s="56">
        <f>Spisak!H70</f>
        <v>0</v>
      </c>
      <c r="H80" s="56">
        <f>Spisak!I70</f>
        <v>0</v>
      </c>
      <c r="I80" s="56">
        <f>Spisak!J70</f>
        <v>0</v>
      </c>
      <c r="J80" s="56">
        <f>Spisak!T70</f>
        <v>0</v>
      </c>
      <c r="K80" s="56">
        <f>Spisak!U70</f>
        <v>0</v>
      </c>
      <c r="L80" s="56">
        <f>Spisak!V70</f>
        <v>0</v>
      </c>
      <c r="M80" s="56">
        <f>Spisak!Q70</f>
        <v>0</v>
      </c>
      <c r="N80" s="56">
        <f>Spisak!R70</f>
        <v>0</v>
      </c>
      <c r="O80" s="56">
        <f>Spisak!Y70</f>
        <v>0</v>
      </c>
      <c r="P80" s="57" t="e">
        <f ca="1">Spisak!Z70 &amp; OcjenaSlovima(Spisak!Z70)</f>
        <v>#NAME?</v>
      </c>
    </row>
    <row r="81" spans="1:16" ht="12.9" customHeight="1" x14ac:dyDescent="0.25">
      <c r="A81" s="61">
        <f>Spisak!B71</f>
        <v>0</v>
      </c>
      <c r="B81" s="64">
        <f>Spisak!C71</f>
        <v>0</v>
      </c>
      <c r="C81" s="56">
        <f>Spisak!D71</f>
        <v>0</v>
      </c>
      <c r="D81" s="56">
        <f>Spisak!E71</f>
        <v>0</v>
      </c>
      <c r="E81" s="56">
        <f>Spisak!F71</f>
        <v>0</v>
      </c>
      <c r="F81" s="56">
        <f>Spisak!G71</f>
        <v>0</v>
      </c>
      <c r="G81" s="56">
        <f>Spisak!H71</f>
        <v>0</v>
      </c>
      <c r="H81" s="56">
        <f>Spisak!I71</f>
        <v>0</v>
      </c>
      <c r="I81" s="56">
        <f>Spisak!J71</f>
        <v>0</v>
      </c>
      <c r="J81" s="56">
        <f>Spisak!T71</f>
        <v>0</v>
      </c>
      <c r="K81" s="56">
        <f>Spisak!U71</f>
        <v>0</v>
      </c>
      <c r="L81" s="56">
        <f>Spisak!V71</f>
        <v>0</v>
      </c>
      <c r="M81" s="56">
        <f>Spisak!Q71</f>
        <v>0</v>
      </c>
      <c r="N81" s="56">
        <f>Spisak!R71</f>
        <v>0</v>
      </c>
      <c r="O81" s="56">
        <f>Spisak!Y71</f>
        <v>0</v>
      </c>
      <c r="P81" s="57" t="e">
        <f ca="1">Spisak!Z71 &amp; OcjenaSlovima(Spisak!Z71)</f>
        <v>#NAME?</v>
      </c>
    </row>
    <row r="82" spans="1:16" ht="12.9" customHeight="1" x14ac:dyDescent="0.25">
      <c r="A82" s="61">
        <f>Spisak!B72</f>
        <v>0</v>
      </c>
      <c r="B82" s="64">
        <f>Spisak!C72</f>
        <v>0</v>
      </c>
      <c r="C82" s="56">
        <f>Spisak!D72</f>
        <v>0</v>
      </c>
      <c r="D82" s="56">
        <f>Spisak!E72</f>
        <v>0</v>
      </c>
      <c r="E82" s="56">
        <f>Spisak!F72</f>
        <v>0</v>
      </c>
      <c r="F82" s="56">
        <f>Spisak!G72</f>
        <v>0</v>
      </c>
      <c r="G82" s="56">
        <f>Spisak!H72</f>
        <v>0</v>
      </c>
      <c r="H82" s="56">
        <f>Spisak!I72</f>
        <v>0</v>
      </c>
      <c r="I82" s="56">
        <f>Spisak!J72</f>
        <v>0</v>
      </c>
      <c r="J82" s="56">
        <f>Spisak!T72</f>
        <v>0</v>
      </c>
      <c r="K82" s="56">
        <f>Spisak!U72</f>
        <v>0</v>
      </c>
      <c r="L82" s="56">
        <f>Spisak!V72</f>
        <v>0</v>
      </c>
      <c r="M82" s="56">
        <f>Spisak!Q72</f>
        <v>0</v>
      </c>
      <c r="N82" s="56">
        <f>Spisak!R72</f>
        <v>0</v>
      </c>
      <c r="O82" s="56">
        <f>Spisak!Y72</f>
        <v>0</v>
      </c>
      <c r="P82" s="57" t="e">
        <f ca="1">Spisak!Z72 &amp; OcjenaSlovima(Spisak!Z72)</f>
        <v>#NAME?</v>
      </c>
    </row>
    <row r="83" spans="1:16" ht="12.9" customHeight="1" x14ac:dyDescent="0.25">
      <c r="A83" s="61">
        <f>Spisak!B73</f>
        <v>0</v>
      </c>
      <c r="B83" s="64">
        <f>Spisak!C73</f>
        <v>0</v>
      </c>
      <c r="C83" s="56">
        <f>Spisak!D73</f>
        <v>0</v>
      </c>
      <c r="D83" s="56">
        <f>Spisak!E73</f>
        <v>0</v>
      </c>
      <c r="E83" s="56">
        <f>Spisak!F73</f>
        <v>0</v>
      </c>
      <c r="F83" s="56">
        <f>Spisak!G73</f>
        <v>0</v>
      </c>
      <c r="G83" s="56">
        <f>Spisak!H73</f>
        <v>0</v>
      </c>
      <c r="H83" s="56">
        <f>Spisak!I73</f>
        <v>0</v>
      </c>
      <c r="I83" s="56">
        <f>Spisak!J73</f>
        <v>0</v>
      </c>
      <c r="J83" s="56">
        <f>Spisak!T73</f>
        <v>0</v>
      </c>
      <c r="K83" s="56">
        <f>Spisak!U73</f>
        <v>0</v>
      </c>
      <c r="L83" s="56">
        <f>Spisak!V73</f>
        <v>0</v>
      </c>
      <c r="M83" s="56">
        <f>Spisak!Q73</f>
        <v>0</v>
      </c>
      <c r="N83" s="56">
        <f>Spisak!R73</f>
        <v>0</v>
      </c>
      <c r="O83" s="56">
        <f>Spisak!Y73</f>
        <v>0</v>
      </c>
      <c r="P83" s="57" t="e">
        <f ca="1">Spisak!Z73 &amp; OcjenaSlovima(Spisak!Z73)</f>
        <v>#NAME?</v>
      </c>
    </row>
    <row r="84" spans="1:16" ht="12.9" customHeight="1" x14ac:dyDescent="0.25">
      <c r="A84" s="61">
        <f>Spisak!B74</f>
        <v>0</v>
      </c>
      <c r="B84" s="64">
        <f>Spisak!C74</f>
        <v>0</v>
      </c>
      <c r="C84" s="56">
        <f>Spisak!D74</f>
        <v>0</v>
      </c>
      <c r="D84" s="56">
        <f>Spisak!E74</f>
        <v>0</v>
      </c>
      <c r="E84" s="56">
        <f>Spisak!F74</f>
        <v>0</v>
      </c>
      <c r="F84" s="56">
        <f>Spisak!G74</f>
        <v>0</v>
      </c>
      <c r="G84" s="56">
        <f>Spisak!H74</f>
        <v>0</v>
      </c>
      <c r="H84" s="56">
        <f>Spisak!I74</f>
        <v>0</v>
      </c>
      <c r="I84" s="56">
        <f>Spisak!J74</f>
        <v>0</v>
      </c>
      <c r="J84" s="56">
        <f>Spisak!T74</f>
        <v>0</v>
      </c>
      <c r="K84" s="56">
        <f>Spisak!U74</f>
        <v>0</v>
      </c>
      <c r="L84" s="56">
        <f>Spisak!V74</f>
        <v>0</v>
      </c>
      <c r="M84" s="56">
        <f>Spisak!Q74</f>
        <v>0</v>
      </c>
      <c r="N84" s="56">
        <f>Spisak!R74</f>
        <v>0</v>
      </c>
      <c r="O84" s="56">
        <f>Spisak!Y74</f>
        <v>0</v>
      </c>
      <c r="P84" s="57" t="e">
        <f ca="1">Spisak!Z74 &amp; OcjenaSlovima(Spisak!Z74)</f>
        <v>#NAME?</v>
      </c>
    </row>
    <row r="85" spans="1:16" ht="12.9" customHeight="1" x14ac:dyDescent="0.25">
      <c r="A85" s="61">
        <f>Spisak!B75</f>
        <v>0</v>
      </c>
      <c r="B85" s="64">
        <f>Spisak!C75</f>
        <v>0</v>
      </c>
      <c r="C85" s="56">
        <f>Spisak!D75</f>
        <v>0</v>
      </c>
      <c r="D85" s="56">
        <f>Spisak!E75</f>
        <v>0</v>
      </c>
      <c r="E85" s="56">
        <f>Spisak!F75</f>
        <v>0</v>
      </c>
      <c r="F85" s="56">
        <f>Spisak!G75</f>
        <v>0</v>
      </c>
      <c r="G85" s="56">
        <f>Spisak!H75</f>
        <v>0</v>
      </c>
      <c r="H85" s="56">
        <f>Spisak!I75</f>
        <v>0</v>
      </c>
      <c r="I85" s="56">
        <f>Spisak!J75</f>
        <v>0</v>
      </c>
      <c r="J85" s="56">
        <f>Spisak!T75</f>
        <v>0</v>
      </c>
      <c r="K85" s="56">
        <f>Spisak!U75</f>
        <v>0</v>
      </c>
      <c r="L85" s="56">
        <f>Spisak!V75</f>
        <v>0</v>
      </c>
      <c r="M85" s="56">
        <f>Spisak!Q75</f>
        <v>0</v>
      </c>
      <c r="N85" s="56">
        <f>Spisak!R75</f>
        <v>0</v>
      </c>
      <c r="O85" s="56">
        <f>Spisak!Y75</f>
        <v>0</v>
      </c>
      <c r="P85" s="57" t="e">
        <f ca="1">Spisak!Z75 &amp; OcjenaSlovima(Spisak!Z75)</f>
        <v>#NAME?</v>
      </c>
    </row>
    <row r="86" spans="1:16" ht="12.9" customHeight="1" x14ac:dyDescent="0.25">
      <c r="A86" s="61">
        <f>Spisak!B76</f>
        <v>0</v>
      </c>
      <c r="B86" s="64">
        <f>Spisak!C76</f>
        <v>0</v>
      </c>
      <c r="C86" s="56">
        <f>Spisak!D76</f>
        <v>0</v>
      </c>
      <c r="D86" s="56">
        <f>Spisak!E76</f>
        <v>0</v>
      </c>
      <c r="E86" s="56">
        <f>Spisak!F76</f>
        <v>0</v>
      </c>
      <c r="F86" s="56">
        <f>Spisak!G76</f>
        <v>0</v>
      </c>
      <c r="G86" s="56">
        <f>Spisak!H76</f>
        <v>0</v>
      </c>
      <c r="H86" s="56">
        <f>Spisak!I76</f>
        <v>0</v>
      </c>
      <c r="I86" s="56">
        <f>Spisak!J76</f>
        <v>0</v>
      </c>
      <c r="J86" s="56">
        <f>Spisak!T76</f>
        <v>0</v>
      </c>
      <c r="K86" s="56">
        <f>Spisak!U76</f>
        <v>0</v>
      </c>
      <c r="L86" s="56">
        <f>Spisak!V76</f>
        <v>0</v>
      </c>
      <c r="M86" s="56">
        <f>Spisak!Q76</f>
        <v>0</v>
      </c>
      <c r="N86" s="56">
        <f>Spisak!R76</f>
        <v>0</v>
      </c>
      <c r="O86" s="56">
        <f>Spisak!Y76</f>
        <v>0</v>
      </c>
      <c r="P86" s="57" t="e">
        <f ca="1">Spisak!Z76 &amp; OcjenaSlovima(Spisak!Z76)</f>
        <v>#NAME?</v>
      </c>
    </row>
    <row r="87" spans="1:16" ht="12.9" customHeight="1" x14ac:dyDescent="0.25">
      <c r="A87" s="61">
        <f>Spisak!B77</f>
        <v>0</v>
      </c>
      <c r="B87" s="64">
        <f>Spisak!C77</f>
        <v>0</v>
      </c>
      <c r="C87" s="56">
        <f>Spisak!D77</f>
        <v>0</v>
      </c>
      <c r="D87" s="56">
        <f>Spisak!E77</f>
        <v>0</v>
      </c>
      <c r="E87" s="56">
        <f>Spisak!F77</f>
        <v>0</v>
      </c>
      <c r="F87" s="56">
        <f>Spisak!G77</f>
        <v>0</v>
      </c>
      <c r="G87" s="56">
        <f>Spisak!H77</f>
        <v>0</v>
      </c>
      <c r="H87" s="56">
        <f>Spisak!I77</f>
        <v>0</v>
      </c>
      <c r="I87" s="56">
        <f>Spisak!J77</f>
        <v>0</v>
      </c>
      <c r="J87" s="56">
        <f>Spisak!T77</f>
        <v>0</v>
      </c>
      <c r="K87" s="56">
        <f>Spisak!U77</f>
        <v>0</v>
      </c>
      <c r="L87" s="56">
        <f>Spisak!V77</f>
        <v>0</v>
      </c>
      <c r="M87" s="56">
        <f>Spisak!Q77</f>
        <v>0</v>
      </c>
      <c r="N87" s="56">
        <f>Spisak!R77</f>
        <v>0</v>
      </c>
      <c r="O87" s="56">
        <f>Spisak!Y77</f>
        <v>0</v>
      </c>
      <c r="P87" s="57" t="e">
        <f ca="1">Spisak!Z77 &amp; OcjenaSlovima(Spisak!Z77)</f>
        <v>#NAME?</v>
      </c>
    </row>
    <row r="88" spans="1:16" ht="12.9" customHeight="1" x14ac:dyDescent="0.25">
      <c r="A88" s="61">
        <f>Spisak!B78</f>
        <v>0</v>
      </c>
      <c r="B88" s="64">
        <f>Spisak!C78</f>
        <v>0</v>
      </c>
      <c r="C88" s="56">
        <f>Spisak!D78</f>
        <v>0</v>
      </c>
      <c r="D88" s="56">
        <f>Spisak!E78</f>
        <v>0</v>
      </c>
      <c r="E88" s="56">
        <f>Spisak!F78</f>
        <v>0</v>
      </c>
      <c r="F88" s="56">
        <f>Spisak!G78</f>
        <v>0</v>
      </c>
      <c r="G88" s="56">
        <f>Spisak!H78</f>
        <v>0</v>
      </c>
      <c r="H88" s="56">
        <f>Spisak!I78</f>
        <v>0</v>
      </c>
      <c r="I88" s="56">
        <f>Spisak!J78</f>
        <v>0</v>
      </c>
      <c r="J88" s="56">
        <f>Spisak!T78</f>
        <v>0</v>
      </c>
      <c r="K88" s="56">
        <f>Spisak!U78</f>
        <v>0</v>
      </c>
      <c r="L88" s="56">
        <f>Spisak!V78</f>
        <v>0</v>
      </c>
      <c r="M88" s="56">
        <f>Spisak!Q78</f>
        <v>0</v>
      </c>
      <c r="N88" s="56">
        <f>Spisak!R78</f>
        <v>0</v>
      </c>
      <c r="O88" s="56">
        <f>Spisak!Y78</f>
        <v>0</v>
      </c>
      <c r="P88" s="57" t="e">
        <f ca="1">Spisak!Z78 &amp; OcjenaSlovima(Spisak!Z78)</f>
        <v>#NAME?</v>
      </c>
    </row>
    <row r="89" spans="1:16" ht="12.9" customHeight="1" x14ac:dyDescent="0.25">
      <c r="A89" s="61">
        <f>Spisak!B79</f>
        <v>0</v>
      </c>
      <c r="B89" s="64">
        <f>Spisak!C79</f>
        <v>0</v>
      </c>
      <c r="C89" s="56">
        <f>Spisak!D79</f>
        <v>0</v>
      </c>
      <c r="D89" s="56">
        <f>Spisak!E79</f>
        <v>0</v>
      </c>
      <c r="E89" s="56">
        <f>Spisak!F79</f>
        <v>0</v>
      </c>
      <c r="F89" s="56">
        <f>Spisak!G79</f>
        <v>0</v>
      </c>
      <c r="G89" s="56">
        <f>Spisak!H79</f>
        <v>0</v>
      </c>
      <c r="H89" s="56">
        <f>Spisak!I79</f>
        <v>0</v>
      </c>
      <c r="I89" s="56">
        <f>Spisak!J79</f>
        <v>0</v>
      </c>
      <c r="J89" s="56">
        <f>Spisak!T79</f>
        <v>0</v>
      </c>
      <c r="K89" s="56">
        <f>Spisak!U79</f>
        <v>0</v>
      </c>
      <c r="L89" s="56">
        <f>Spisak!V79</f>
        <v>0</v>
      </c>
      <c r="M89" s="56">
        <f>Spisak!Q79</f>
        <v>0</v>
      </c>
      <c r="N89" s="56">
        <f>Spisak!R79</f>
        <v>0</v>
      </c>
      <c r="O89" s="56">
        <f>Spisak!Y79</f>
        <v>0</v>
      </c>
      <c r="P89" s="57" t="e">
        <f ca="1">Spisak!Z79 &amp; OcjenaSlovima(Spisak!Z79)</f>
        <v>#NAME?</v>
      </c>
    </row>
    <row r="90" spans="1:16" ht="12.9" customHeight="1" x14ac:dyDescent="0.25">
      <c r="A90" s="61">
        <f>Spisak!B80</f>
        <v>0</v>
      </c>
      <c r="B90" s="64">
        <f>Spisak!C80</f>
        <v>0</v>
      </c>
      <c r="C90" s="56">
        <f>Spisak!D80</f>
        <v>0</v>
      </c>
      <c r="D90" s="56">
        <f>Spisak!E80</f>
        <v>0</v>
      </c>
      <c r="E90" s="56">
        <f>Spisak!F80</f>
        <v>0</v>
      </c>
      <c r="F90" s="56">
        <f>Spisak!G80</f>
        <v>0</v>
      </c>
      <c r="G90" s="56">
        <f>Spisak!H80</f>
        <v>0</v>
      </c>
      <c r="H90" s="56">
        <f>Spisak!I80</f>
        <v>0</v>
      </c>
      <c r="I90" s="56">
        <f>Spisak!J80</f>
        <v>0</v>
      </c>
      <c r="J90" s="56">
        <f>Spisak!T80</f>
        <v>0</v>
      </c>
      <c r="K90" s="56">
        <f>Spisak!U80</f>
        <v>0</v>
      </c>
      <c r="L90" s="56">
        <f>Spisak!V80</f>
        <v>0</v>
      </c>
      <c r="M90" s="56">
        <f>Spisak!Q80</f>
        <v>0</v>
      </c>
      <c r="N90" s="56">
        <f>Spisak!R80</f>
        <v>0</v>
      </c>
      <c r="O90" s="56">
        <f>Spisak!Y80</f>
        <v>0</v>
      </c>
      <c r="P90" s="57" t="e">
        <f ca="1">Spisak!Z80 &amp; OcjenaSlovima(Spisak!Z80)</f>
        <v>#NAME?</v>
      </c>
    </row>
    <row r="91" spans="1:16" ht="12.9" customHeight="1" x14ac:dyDescent="0.25">
      <c r="A91" s="61">
        <f>Spisak!B81</f>
        <v>0</v>
      </c>
      <c r="B91" s="64">
        <f>Spisak!C81</f>
        <v>0</v>
      </c>
      <c r="C91" s="56">
        <f>Spisak!D81</f>
        <v>0</v>
      </c>
      <c r="D91" s="56">
        <f>Spisak!E81</f>
        <v>0</v>
      </c>
      <c r="E91" s="56">
        <f>Spisak!F81</f>
        <v>0</v>
      </c>
      <c r="F91" s="56">
        <f>Spisak!G81</f>
        <v>0</v>
      </c>
      <c r="G91" s="56">
        <f>Spisak!H81</f>
        <v>0</v>
      </c>
      <c r="H91" s="56">
        <f>Spisak!I81</f>
        <v>0</v>
      </c>
      <c r="I91" s="56">
        <f>Spisak!J81</f>
        <v>0</v>
      </c>
      <c r="J91" s="56">
        <f>Spisak!T81</f>
        <v>0</v>
      </c>
      <c r="K91" s="56">
        <f>Spisak!U81</f>
        <v>0</v>
      </c>
      <c r="L91" s="56">
        <f>Spisak!V81</f>
        <v>0</v>
      </c>
      <c r="M91" s="56">
        <f>Spisak!Q81</f>
        <v>0</v>
      </c>
      <c r="N91" s="56">
        <f>Spisak!R81</f>
        <v>0</v>
      </c>
      <c r="O91" s="56">
        <f>Spisak!Y81</f>
        <v>0</v>
      </c>
      <c r="P91" s="57" t="e">
        <f ca="1">Spisak!Z81 &amp; OcjenaSlovima(Spisak!Z81)</f>
        <v>#NAME?</v>
      </c>
    </row>
    <row r="92" spans="1:16" ht="12.9" customHeight="1" x14ac:dyDescent="0.25">
      <c r="A92" s="61">
        <f>Spisak!B82</f>
        <v>0</v>
      </c>
      <c r="B92" s="64">
        <f>Spisak!C82</f>
        <v>0</v>
      </c>
      <c r="C92" s="56">
        <f>Spisak!D82</f>
        <v>0</v>
      </c>
      <c r="D92" s="56">
        <f>Spisak!E82</f>
        <v>0</v>
      </c>
      <c r="E92" s="56">
        <f>Spisak!F82</f>
        <v>0</v>
      </c>
      <c r="F92" s="56">
        <f>Spisak!G82</f>
        <v>0</v>
      </c>
      <c r="G92" s="56">
        <f>Spisak!H82</f>
        <v>0</v>
      </c>
      <c r="H92" s="56">
        <f>Spisak!I82</f>
        <v>0</v>
      </c>
      <c r="I92" s="56">
        <f>Spisak!J82</f>
        <v>0</v>
      </c>
      <c r="J92" s="56">
        <f>Spisak!T82</f>
        <v>0</v>
      </c>
      <c r="K92" s="56">
        <f>Spisak!U82</f>
        <v>0</v>
      </c>
      <c r="L92" s="56">
        <f>Spisak!V82</f>
        <v>0</v>
      </c>
      <c r="M92" s="56">
        <f>Spisak!Q82</f>
        <v>0</v>
      </c>
      <c r="N92" s="56">
        <f>Spisak!R82</f>
        <v>0</v>
      </c>
      <c r="O92" s="56">
        <f>Spisak!Y82</f>
        <v>0</v>
      </c>
      <c r="P92" s="57" t="e">
        <f ca="1">Spisak!Z82 &amp; OcjenaSlovima(Spisak!Z82)</f>
        <v>#NAME?</v>
      </c>
    </row>
    <row r="93" spans="1:16" ht="12.9" customHeight="1" x14ac:dyDescent="0.25">
      <c r="A93" s="61">
        <f>Spisak!B83</f>
        <v>0</v>
      </c>
      <c r="B93" s="64">
        <f>Spisak!C83</f>
        <v>0</v>
      </c>
      <c r="C93" s="56">
        <f>Spisak!D83</f>
        <v>0</v>
      </c>
      <c r="D93" s="56">
        <f>Spisak!E83</f>
        <v>0</v>
      </c>
      <c r="E93" s="56">
        <f>Spisak!F83</f>
        <v>0</v>
      </c>
      <c r="F93" s="56">
        <f>Spisak!G83</f>
        <v>0</v>
      </c>
      <c r="G93" s="56">
        <f>Spisak!H83</f>
        <v>0</v>
      </c>
      <c r="H93" s="56">
        <f>Spisak!I83</f>
        <v>0</v>
      </c>
      <c r="I93" s="56">
        <f>Spisak!J83</f>
        <v>0</v>
      </c>
      <c r="J93" s="56">
        <f>Spisak!T83</f>
        <v>0</v>
      </c>
      <c r="K93" s="56">
        <f>Spisak!U83</f>
        <v>0</v>
      </c>
      <c r="L93" s="56">
        <f>Spisak!V83</f>
        <v>0</v>
      </c>
      <c r="M93" s="56">
        <f>Spisak!Q83</f>
        <v>0</v>
      </c>
      <c r="N93" s="56">
        <f>Spisak!R83</f>
        <v>0</v>
      </c>
      <c r="O93" s="56">
        <f>Spisak!Y83</f>
        <v>0</v>
      </c>
      <c r="P93" s="57" t="e">
        <f ca="1">Spisak!Z83 &amp; OcjenaSlovima(Spisak!Z83)</f>
        <v>#NAME?</v>
      </c>
    </row>
    <row r="94" spans="1:16" ht="12.9" customHeight="1" x14ac:dyDescent="0.25">
      <c r="A94" s="61">
        <f>Spisak!B84</f>
        <v>0</v>
      </c>
      <c r="B94" s="64">
        <f>Spisak!C84</f>
        <v>0</v>
      </c>
      <c r="C94" s="56">
        <f>Spisak!D84</f>
        <v>0</v>
      </c>
      <c r="D94" s="56">
        <f>Spisak!E84</f>
        <v>0</v>
      </c>
      <c r="E94" s="56">
        <f>Spisak!F84</f>
        <v>0</v>
      </c>
      <c r="F94" s="56">
        <f>Spisak!G84</f>
        <v>0</v>
      </c>
      <c r="G94" s="56">
        <f>Spisak!H84</f>
        <v>0</v>
      </c>
      <c r="H94" s="56">
        <f>Spisak!I84</f>
        <v>0</v>
      </c>
      <c r="I94" s="56">
        <f>Spisak!J84</f>
        <v>0</v>
      </c>
      <c r="J94" s="56">
        <f>Spisak!T84</f>
        <v>0</v>
      </c>
      <c r="K94" s="56">
        <f>Spisak!U84</f>
        <v>0</v>
      </c>
      <c r="L94" s="56">
        <f>Spisak!V84</f>
        <v>0</v>
      </c>
      <c r="M94" s="56">
        <f>Spisak!Q84</f>
        <v>0</v>
      </c>
      <c r="N94" s="56">
        <f>Spisak!R84</f>
        <v>0</v>
      </c>
      <c r="O94" s="56">
        <f>Spisak!Y84</f>
        <v>0</v>
      </c>
      <c r="P94" s="57" t="e">
        <f ca="1">Spisak!Z84 &amp; OcjenaSlovima(Spisak!Z84)</f>
        <v>#NAME?</v>
      </c>
    </row>
    <row r="95" spans="1:16" ht="12.9" customHeight="1" x14ac:dyDescent="0.25">
      <c r="A95" s="61">
        <f>Spisak!B85</f>
        <v>0</v>
      </c>
      <c r="B95" s="64">
        <f>Spisak!C85</f>
        <v>0</v>
      </c>
      <c r="C95" s="56">
        <f>Spisak!D85</f>
        <v>0</v>
      </c>
      <c r="D95" s="56">
        <f>Spisak!E85</f>
        <v>0</v>
      </c>
      <c r="E95" s="56">
        <f>Spisak!F85</f>
        <v>0</v>
      </c>
      <c r="F95" s="56">
        <f>Spisak!G85</f>
        <v>0</v>
      </c>
      <c r="G95" s="56">
        <f>Spisak!H85</f>
        <v>0</v>
      </c>
      <c r="H95" s="56">
        <f>Spisak!I85</f>
        <v>0</v>
      </c>
      <c r="I95" s="56">
        <f>Spisak!J85</f>
        <v>0</v>
      </c>
      <c r="J95" s="56">
        <f>Spisak!T85</f>
        <v>0</v>
      </c>
      <c r="K95" s="56">
        <f>Spisak!U85</f>
        <v>0</v>
      </c>
      <c r="L95" s="56">
        <f>Spisak!V85</f>
        <v>0</v>
      </c>
      <c r="M95" s="56">
        <f>Spisak!Q85</f>
        <v>0</v>
      </c>
      <c r="N95" s="56">
        <f>Spisak!R85</f>
        <v>0</v>
      </c>
      <c r="O95" s="56">
        <f>Spisak!Y85</f>
        <v>0</v>
      </c>
      <c r="P95" s="57" t="e">
        <f ca="1">Spisak!Z85 &amp; OcjenaSlovima(Spisak!Z85)</f>
        <v>#NAME?</v>
      </c>
    </row>
    <row r="96" spans="1:16" ht="12.9" customHeight="1" x14ac:dyDescent="0.25">
      <c r="A96" s="61">
        <f>Spisak!B86</f>
        <v>0</v>
      </c>
      <c r="B96" s="64">
        <f>Spisak!C86</f>
        <v>0</v>
      </c>
      <c r="C96" s="56">
        <f>Spisak!D86</f>
        <v>0</v>
      </c>
      <c r="D96" s="56">
        <f>Spisak!E86</f>
        <v>0</v>
      </c>
      <c r="E96" s="56">
        <f>Spisak!F86</f>
        <v>0</v>
      </c>
      <c r="F96" s="56">
        <f>Spisak!G86</f>
        <v>0</v>
      </c>
      <c r="G96" s="56">
        <f>Spisak!H86</f>
        <v>0</v>
      </c>
      <c r="H96" s="56">
        <f>Spisak!I86</f>
        <v>0</v>
      </c>
      <c r="I96" s="56">
        <f>Spisak!J86</f>
        <v>0</v>
      </c>
      <c r="J96" s="56">
        <f>Spisak!T86</f>
        <v>0</v>
      </c>
      <c r="K96" s="56">
        <f>Spisak!U86</f>
        <v>0</v>
      </c>
      <c r="L96" s="56">
        <f>Spisak!V86</f>
        <v>0</v>
      </c>
      <c r="M96" s="56">
        <f>Spisak!Q86</f>
        <v>0</v>
      </c>
      <c r="N96" s="56">
        <f>Spisak!R86</f>
        <v>0</v>
      </c>
      <c r="O96" s="56">
        <f>Spisak!Y86</f>
        <v>0</v>
      </c>
      <c r="P96" s="57" t="e">
        <f ca="1">Spisak!Z86 &amp; OcjenaSlovima(Spisak!Z86)</f>
        <v>#NAME?</v>
      </c>
    </row>
    <row r="97" spans="1:16" ht="12.9" customHeight="1" x14ac:dyDescent="0.25">
      <c r="A97" s="61">
        <f>Spisak!B87</f>
        <v>0</v>
      </c>
      <c r="B97" s="64">
        <f>Spisak!C87</f>
        <v>0</v>
      </c>
      <c r="C97" s="56">
        <f>Spisak!D87</f>
        <v>0</v>
      </c>
      <c r="D97" s="56">
        <f>Spisak!E87</f>
        <v>0</v>
      </c>
      <c r="E97" s="56">
        <f>Spisak!F87</f>
        <v>0</v>
      </c>
      <c r="F97" s="56">
        <f>Spisak!G87</f>
        <v>0</v>
      </c>
      <c r="G97" s="56">
        <f>Spisak!H87</f>
        <v>0</v>
      </c>
      <c r="H97" s="56">
        <f>Spisak!I87</f>
        <v>0</v>
      </c>
      <c r="I97" s="56">
        <f>Spisak!J87</f>
        <v>0</v>
      </c>
      <c r="J97" s="56">
        <f>Spisak!T87</f>
        <v>0</v>
      </c>
      <c r="K97" s="56">
        <f>Spisak!U87</f>
        <v>0</v>
      </c>
      <c r="L97" s="56">
        <f>Spisak!V87</f>
        <v>0</v>
      </c>
      <c r="M97" s="56">
        <f>Spisak!Q87</f>
        <v>0</v>
      </c>
      <c r="N97" s="56">
        <f>Spisak!R87</f>
        <v>0</v>
      </c>
      <c r="O97" s="56">
        <f>Spisak!Y87</f>
        <v>0</v>
      </c>
      <c r="P97" s="57" t="e">
        <f ca="1">Spisak!Z87 &amp; OcjenaSlovima(Spisak!Z87)</f>
        <v>#NAME?</v>
      </c>
    </row>
    <row r="98" spans="1:16" ht="12.9" customHeight="1" x14ac:dyDescent="0.25">
      <c r="A98" s="61">
        <f>Spisak!B88</f>
        <v>0</v>
      </c>
      <c r="B98" s="64">
        <f>Spisak!C88</f>
        <v>0</v>
      </c>
      <c r="C98" s="56">
        <f>Spisak!D88</f>
        <v>0</v>
      </c>
      <c r="D98" s="56">
        <f>Spisak!E88</f>
        <v>0</v>
      </c>
      <c r="E98" s="56">
        <f>Spisak!F88</f>
        <v>0</v>
      </c>
      <c r="F98" s="56">
        <f>Spisak!G88</f>
        <v>0</v>
      </c>
      <c r="G98" s="56">
        <f>Spisak!H88</f>
        <v>0</v>
      </c>
      <c r="H98" s="56">
        <f>Spisak!I88</f>
        <v>0</v>
      </c>
      <c r="I98" s="56">
        <f>Spisak!J88</f>
        <v>0</v>
      </c>
      <c r="J98" s="56">
        <f>Spisak!T88</f>
        <v>0</v>
      </c>
      <c r="K98" s="56">
        <f>Spisak!U88</f>
        <v>0</v>
      </c>
      <c r="L98" s="56">
        <f>Spisak!V88</f>
        <v>0</v>
      </c>
      <c r="M98" s="56">
        <f>Spisak!Q88</f>
        <v>0</v>
      </c>
      <c r="N98" s="56">
        <f>Spisak!R88</f>
        <v>0</v>
      </c>
      <c r="O98" s="56">
        <f>Spisak!Y88</f>
        <v>0</v>
      </c>
      <c r="P98" s="57" t="e">
        <f ca="1">Spisak!Z88 &amp; OcjenaSlovima(Spisak!Z88)</f>
        <v>#NAME?</v>
      </c>
    </row>
    <row r="99" spans="1:16" ht="12.9" customHeight="1" x14ac:dyDescent="0.25">
      <c r="A99" s="61">
        <f>Spisak!B89</f>
        <v>0</v>
      </c>
      <c r="B99" s="64">
        <f>Spisak!C89</f>
        <v>0</v>
      </c>
      <c r="C99" s="56">
        <f>Spisak!D89</f>
        <v>0</v>
      </c>
      <c r="D99" s="56">
        <f>Spisak!E89</f>
        <v>0</v>
      </c>
      <c r="E99" s="56">
        <f>Spisak!F89</f>
        <v>0</v>
      </c>
      <c r="F99" s="56">
        <f>Spisak!G89</f>
        <v>0</v>
      </c>
      <c r="G99" s="56">
        <f>Spisak!H89</f>
        <v>0</v>
      </c>
      <c r="H99" s="56">
        <f>Spisak!I89</f>
        <v>0</v>
      </c>
      <c r="I99" s="56">
        <f>Spisak!J89</f>
        <v>0</v>
      </c>
      <c r="J99" s="56">
        <f>Spisak!T89</f>
        <v>0</v>
      </c>
      <c r="K99" s="56">
        <f>Spisak!U89</f>
        <v>0</v>
      </c>
      <c r="L99" s="56">
        <f>Spisak!V89</f>
        <v>0</v>
      </c>
      <c r="M99" s="56">
        <f>Spisak!Q89</f>
        <v>0</v>
      </c>
      <c r="N99" s="56">
        <f>Spisak!R89</f>
        <v>0</v>
      </c>
      <c r="O99" s="56">
        <f>Spisak!Y89</f>
        <v>0</v>
      </c>
      <c r="P99" s="57" t="e">
        <f ca="1">Spisak!Z89 &amp; OcjenaSlovima(Spisak!Z89)</f>
        <v>#NAME?</v>
      </c>
    </row>
    <row r="100" spans="1:16" ht="12.9" customHeight="1" x14ac:dyDescent="0.25">
      <c r="A100" s="61">
        <f>Spisak!B90</f>
        <v>0</v>
      </c>
      <c r="B100" s="64">
        <f>Spisak!C90</f>
        <v>0</v>
      </c>
      <c r="C100" s="56">
        <f>Spisak!D90</f>
        <v>0</v>
      </c>
      <c r="D100" s="56">
        <f>Spisak!E90</f>
        <v>0</v>
      </c>
      <c r="E100" s="56">
        <f>Spisak!F90</f>
        <v>0</v>
      </c>
      <c r="F100" s="56">
        <f>Spisak!G90</f>
        <v>0</v>
      </c>
      <c r="G100" s="56">
        <f>Spisak!H90</f>
        <v>0</v>
      </c>
      <c r="H100" s="56">
        <f>Spisak!I90</f>
        <v>0</v>
      </c>
      <c r="I100" s="56">
        <f>Spisak!J90</f>
        <v>0</v>
      </c>
      <c r="J100" s="56">
        <f>Spisak!T90</f>
        <v>0</v>
      </c>
      <c r="K100" s="56">
        <f>Spisak!U90</f>
        <v>0</v>
      </c>
      <c r="L100" s="56">
        <f>Spisak!V90</f>
        <v>0</v>
      </c>
      <c r="M100" s="56">
        <f>Spisak!Q90</f>
        <v>0</v>
      </c>
      <c r="N100" s="56">
        <f>Spisak!R90</f>
        <v>0</v>
      </c>
      <c r="O100" s="56">
        <f>Spisak!Y90</f>
        <v>0</v>
      </c>
      <c r="P100" s="57" t="e">
        <f ca="1">Spisak!Z90 &amp; OcjenaSlovima(Spisak!Z90)</f>
        <v>#NAME?</v>
      </c>
    </row>
    <row r="101" spans="1:16" ht="12.9" customHeight="1" x14ac:dyDescent="0.25">
      <c r="A101" s="61">
        <f>Spisak!B91</f>
        <v>0</v>
      </c>
      <c r="B101" s="64">
        <f>Spisak!C91</f>
        <v>0</v>
      </c>
      <c r="C101" s="56">
        <f>Spisak!D91</f>
        <v>0</v>
      </c>
      <c r="D101" s="56">
        <f>Spisak!E91</f>
        <v>0</v>
      </c>
      <c r="E101" s="56">
        <f>Spisak!F91</f>
        <v>0</v>
      </c>
      <c r="F101" s="56">
        <f>Spisak!G91</f>
        <v>0</v>
      </c>
      <c r="G101" s="56">
        <f>Spisak!H91</f>
        <v>0</v>
      </c>
      <c r="H101" s="56">
        <f>Spisak!I91</f>
        <v>0</v>
      </c>
      <c r="I101" s="56">
        <f>Spisak!J91</f>
        <v>0</v>
      </c>
      <c r="J101" s="56">
        <f>Spisak!T91</f>
        <v>0</v>
      </c>
      <c r="K101" s="56">
        <f>Spisak!U91</f>
        <v>0</v>
      </c>
      <c r="L101" s="56">
        <f>Spisak!V91</f>
        <v>0</v>
      </c>
      <c r="M101" s="56">
        <f>Spisak!Q91</f>
        <v>0</v>
      </c>
      <c r="N101" s="56">
        <f>Spisak!R91</f>
        <v>0</v>
      </c>
      <c r="O101" s="56">
        <f>Spisak!Y91</f>
        <v>0</v>
      </c>
      <c r="P101" s="57" t="e">
        <f ca="1">Spisak!Z91 &amp; OcjenaSlovima(Spisak!Z91)</f>
        <v>#NAME?</v>
      </c>
    </row>
    <row r="102" spans="1:16" ht="12.9" customHeight="1" x14ac:dyDescent="0.25">
      <c r="A102" s="61">
        <f>Spisak!B92</f>
        <v>0</v>
      </c>
      <c r="B102" s="64">
        <f>Spisak!C92</f>
        <v>0</v>
      </c>
      <c r="C102" s="56">
        <f>Spisak!D92</f>
        <v>0</v>
      </c>
      <c r="D102" s="56">
        <f>Spisak!E92</f>
        <v>0</v>
      </c>
      <c r="E102" s="56">
        <f>Spisak!F92</f>
        <v>0</v>
      </c>
      <c r="F102" s="56">
        <f>Spisak!G92</f>
        <v>0</v>
      </c>
      <c r="G102" s="56">
        <f>Spisak!H92</f>
        <v>0</v>
      </c>
      <c r="H102" s="56">
        <f>Spisak!I92</f>
        <v>0</v>
      </c>
      <c r="I102" s="56">
        <f>Spisak!J92</f>
        <v>0</v>
      </c>
      <c r="J102" s="56">
        <f>Spisak!T92</f>
        <v>0</v>
      </c>
      <c r="K102" s="56">
        <f>Spisak!U92</f>
        <v>0</v>
      </c>
      <c r="L102" s="56">
        <f>Spisak!V92</f>
        <v>0</v>
      </c>
      <c r="M102" s="56">
        <f>Spisak!Q92</f>
        <v>0</v>
      </c>
      <c r="N102" s="56">
        <f>Spisak!R92</f>
        <v>0</v>
      </c>
      <c r="O102" s="56">
        <f>Spisak!Y92</f>
        <v>0</v>
      </c>
      <c r="P102" s="57" t="e">
        <f ca="1">Spisak!Z92 &amp; OcjenaSlovima(Spisak!Z92)</f>
        <v>#NAME?</v>
      </c>
    </row>
    <row r="103" spans="1:16" ht="12.9" customHeight="1" x14ac:dyDescent="0.25">
      <c r="A103" s="61">
        <f>Spisak!B93</f>
        <v>0</v>
      </c>
      <c r="B103" s="64">
        <f>Spisak!C93</f>
        <v>0</v>
      </c>
      <c r="C103" s="56">
        <f>Spisak!D93</f>
        <v>0</v>
      </c>
      <c r="D103" s="56">
        <f>Spisak!E93</f>
        <v>0</v>
      </c>
      <c r="E103" s="56">
        <f>Spisak!F93</f>
        <v>0</v>
      </c>
      <c r="F103" s="56">
        <f>Spisak!G93</f>
        <v>0</v>
      </c>
      <c r="G103" s="56">
        <f>Spisak!H93</f>
        <v>0</v>
      </c>
      <c r="H103" s="56">
        <f>Spisak!I93</f>
        <v>0</v>
      </c>
      <c r="I103" s="56">
        <f>Spisak!J93</f>
        <v>0</v>
      </c>
      <c r="J103" s="56">
        <f>Spisak!T93</f>
        <v>0</v>
      </c>
      <c r="K103" s="56">
        <f>Spisak!U93</f>
        <v>0</v>
      </c>
      <c r="L103" s="56">
        <f>Spisak!V93</f>
        <v>0</v>
      </c>
      <c r="M103" s="56">
        <f>Spisak!Q93</f>
        <v>0</v>
      </c>
      <c r="N103" s="56">
        <f>Spisak!R93</f>
        <v>0</v>
      </c>
      <c r="O103" s="56">
        <f>Spisak!Y93</f>
        <v>0</v>
      </c>
      <c r="P103" s="57" t="e">
        <f ca="1">Spisak!Z93 &amp; OcjenaSlovima(Spisak!Z93)</f>
        <v>#NAME?</v>
      </c>
    </row>
    <row r="104" spans="1:16" ht="12.9" customHeight="1" x14ac:dyDescent="0.25">
      <c r="A104" s="61">
        <f>Spisak!B94</f>
        <v>0</v>
      </c>
      <c r="B104" s="64">
        <f>Spisak!C94</f>
        <v>0</v>
      </c>
      <c r="C104" s="56">
        <f>Spisak!D94</f>
        <v>0</v>
      </c>
      <c r="D104" s="56">
        <f>Spisak!E94</f>
        <v>0</v>
      </c>
      <c r="E104" s="56">
        <f>Spisak!F94</f>
        <v>0</v>
      </c>
      <c r="F104" s="56">
        <f>Spisak!G94</f>
        <v>0</v>
      </c>
      <c r="G104" s="56">
        <f>Spisak!H94</f>
        <v>0</v>
      </c>
      <c r="H104" s="56">
        <f>Spisak!I94</f>
        <v>0</v>
      </c>
      <c r="I104" s="56">
        <f>Spisak!J94</f>
        <v>0</v>
      </c>
      <c r="J104" s="56">
        <f>Spisak!T94</f>
        <v>0</v>
      </c>
      <c r="K104" s="56">
        <f>Spisak!U94</f>
        <v>0</v>
      </c>
      <c r="L104" s="56">
        <f>Spisak!V94</f>
        <v>0</v>
      </c>
      <c r="M104" s="56">
        <f>Spisak!Q94</f>
        <v>0</v>
      </c>
      <c r="N104" s="56">
        <f>Spisak!R94</f>
        <v>0</v>
      </c>
      <c r="O104" s="56">
        <f>Spisak!Y94</f>
        <v>0</v>
      </c>
      <c r="P104" s="57" t="e">
        <f ca="1">Spisak!Z94 &amp; OcjenaSlovima(Spisak!Z94)</f>
        <v>#NAME?</v>
      </c>
    </row>
    <row r="105" spans="1:16" ht="12.9" customHeight="1" x14ac:dyDescent="0.25">
      <c r="A105" s="61">
        <f>Spisak!B95</f>
        <v>0</v>
      </c>
      <c r="B105" s="64">
        <f>Spisak!C95</f>
        <v>0</v>
      </c>
      <c r="C105" s="56">
        <f>Spisak!D95</f>
        <v>0</v>
      </c>
      <c r="D105" s="56">
        <f>Spisak!E95</f>
        <v>0</v>
      </c>
      <c r="E105" s="56">
        <f>Spisak!F95</f>
        <v>0</v>
      </c>
      <c r="F105" s="56">
        <f>Spisak!G95</f>
        <v>0</v>
      </c>
      <c r="G105" s="56">
        <f>Spisak!H95</f>
        <v>0</v>
      </c>
      <c r="H105" s="56">
        <f>Spisak!I95</f>
        <v>0</v>
      </c>
      <c r="I105" s="56">
        <f>Spisak!J95</f>
        <v>0</v>
      </c>
      <c r="J105" s="56">
        <f>Spisak!T95</f>
        <v>0</v>
      </c>
      <c r="K105" s="56">
        <f>Spisak!U95</f>
        <v>0</v>
      </c>
      <c r="L105" s="56">
        <f>Spisak!V95</f>
        <v>0</v>
      </c>
      <c r="M105" s="56">
        <f>Spisak!Q95</f>
        <v>0</v>
      </c>
      <c r="N105" s="56">
        <f>Spisak!R95</f>
        <v>0</v>
      </c>
      <c r="O105" s="56">
        <f>Spisak!Y95</f>
        <v>0</v>
      </c>
      <c r="P105" s="57" t="e">
        <f ca="1">Spisak!Z95 &amp; OcjenaSlovima(Spisak!Z95)</f>
        <v>#NAME?</v>
      </c>
    </row>
    <row r="106" spans="1:16" ht="12.9" customHeight="1" x14ac:dyDescent="0.25">
      <c r="A106" s="61">
        <f>Spisak!B96</f>
        <v>0</v>
      </c>
      <c r="B106" s="64">
        <f>Spisak!C96</f>
        <v>0</v>
      </c>
      <c r="C106" s="56">
        <f>Spisak!D96</f>
        <v>0</v>
      </c>
      <c r="D106" s="56">
        <f>Spisak!E96</f>
        <v>0</v>
      </c>
      <c r="E106" s="56">
        <f>Spisak!F96</f>
        <v>0</v>
      </c>
      <c r="F106" s="56">
        <f>Spisak!G96</f>
        <v>0</v>
      </c>
      <c r="G106" s="56">
        <f>Spisak!H96</f>
        <v>0</v>
      </c>
      <c r="H106" s="56">
        <f>Spisak!I96</f>
        <v>0</v>
      </c>
      <c r="I106" s="56">
        <f>Spisak!J96</f>
        <v>0</v>
      </c>
      <c r="J106" s="56">
        <f>Spisak!T96</f>
        <v>0</v>
      </c>
      <c r="K106" s="56">
        <f>Spisak!U96</f>
        <v>0</v>
      </c>
      <c r="L106" s="56">
        <f>Spisak!V96</f>
        <v>0</v>
      </c>
      <c r="M106" s="56">
        <f>Spisak!Q96</f>
        <v>0</v>
      </c>
      <c r="N106" s="56">
        <f>Spisak!R96</f>
        <v>0</v>
      </c>
      <c r="O106" s="56">
        <f>Spisak!Y96</f>
        <v>0</v>
      </c>
      <c r="P106" s="57" t="e">
        <f ca="1">Spisak!Z96 &amp; OcjenaSlovima(Spisak!Z96)</f>
        <v>#NAME?</v>
      </c>
    </row>
    <row r="107" spans="1:16" ht="12.9" customHeight="1" x14ac:dyDescent="0.25">
      <c r="A107" s="61">
        <f>Spisak!B97</f>
        <v>0</v>
      </c>
      <c r="B107" s="64">
        <f>Spisak!C97</f>
        <v>0</v>
      </c>
      <c r="C107" s="56">
        <f>Spisak!D97</f>
        <v>0</v>
      </c>
      <c r="D107" s="56">
        <f>Spisak!E97</f>
        <v>0</v>
      </c>
      <c r="E107" s="56">
        <f>Spisak!F97</f>
        <v>0</v>
      </c>
      <c r="F107" s="56">
        <f>Spisak!G97</f>
        <v>0</v>
      </c>
      <c r="G107" s="56">
        <f>Spisak!H97</f>
        <v>0</v>
      </c>
      <c r="H107" s="56">
        <f>Spisak!I97</f>
        <v>0</v>
      </c>
      <c r="I107" s="56">
        <f>Spisak!J97</f>
        <v>0</v>
      </c>
      <c r="J107" s="56">
        <f>Spisak!T97</f>
        <v>0</v>
      </c>
      <c r="K107" s="56">
        <f>Spisak!U97</f>
        <v>0</v>
      </c>
      <c r="L107" s="56">
        <f>Spisak!V97</f>
        <v>0</v>
      </c>
      <c r="M107" s="56">
        <f>Spisak!Q97</f>
        <v>0</v>
      </c>
      <c r="N107" s="56">
        <f>Spisak!R97</f>
        <v>0</v>
      </c>
      <c r="O107" s="56">
        <f>Spisak!Y97</f>
        <v>0</v>
      </c>
      <c r="P107" s="57" t="e">
        <f ca="1">Spisak!Z97 &amp; OcjenaSlovima(Spisak!Z97)</f>
        <v>#NAME?</v>
      </c>
    </row>
    <row r="108" spans="1:16" ht="12.9" customHeight="1" x14ac:dyDescent="0.25">
      <c r="A108" s="61">
        <f>Spisak!B98</f>
        <v>0</v>
      </c>
      <c r="B108" s="64">
        <f>Spisak!C98</f>
        <v>0</v>
      </c>
      <c r="C108" s="56">
        <f>Spisak!D98</f>
        <v>0</v>
      </c>
      <c r="D108" s="56">
        <f>Spisak!E98</f>
        <v>0</v>
      </c>
      <c r="E108" s="56">
        <f>Spisak!F98</f>
        <v>0</v>
      </c>
      <c r="F108" s="56">
        <f>Spisak!G98</f>
        <v>0</v>
      </c>
      <c r="G108" s="56">
        <f>Spisak!H98</f>
        <v>0</v>
      </c>
      <c r="H108" s="56">
        <f>Spisak!I98</f>
        <v>0</v>
      </c>
      <c r="I108" s="56">
        <f>Spisak!J98</f>
        <v>0</v>
      </c>
      <c r="J108" s="56">
        <f>Spisak!T98</f>
        <v>0</v>
      </c>
      <c r="K108" s="56">
        <f>Spisak!U98</f>
        <v>0</v>
      </c>
      <c r="L108" s="56">
        <f>Spisak!V98</f>
        <v>0</v>
      </c>
      <c r="M108" s="56">
        <f>Spisak!Q98</f>
        <v>0</v>
      </c>
      <c r="N108" s="56">
        <f>Spisak!R98</f>
        <v>0</v>
      </c>
      <c r="O108" s="56">
        <f>Spisak!Y98</f>
        <v>0</v>
      </c>
      <c r="P108" s="57" t="e">
        <f ca="1">Spisak!Z98 &amp; OcjenaSlovima(Spisak!Z98)</f>
        <v>#NAME?</v>
      </c>
    </row>
    <row r="109" spans="1:16" ht="12.9" customHeight="1" x14ac:dyDescent="0.25">
      <c r="A109" s="61">
        <f>Spisak!B99</f>
        <v>0</v>
      </c>
      <c r="B109" s="64">
        <f>Spisak!C99</f>
        <v>0</v>
      </c>
      <c r="C109" s="56">
        <f>Spisak!D99</f>
        <v>0</v>
      </c>
      <c r="D109" s="56">
        <f>Spisak!E99</f>
        <v>0</v>
      </c>
      <c r="E109" s="56">
        <f>Spisak!F99</f>
        <v>0</v>
      </c>
      <c r="F109" s="56">
        <f>Spisak!G99</f>
        <v>0</v>
      </c>
      <c r="G109" s="56">
        <f>Spisak!H99</f>
        <v>0</v>
      </c>
      <c r="H109" s="56">
        <f>Spisak!I99</f>
        <v>0</v>
      </c>
      <c r="I109" s="56">
        <f>Spisak!J99</f>
        <v>0</v>
      </c>
      <c r="J109" s="56">
        <f>Spisak!T99</f>
        <v>0</v>
      </c>
      <c r="K109" s="56">
        <f>Spisak!U99</f>
        <v>0</v>
      </c>
      <c r="L109" s="56">
        <f>Spisak!V99</f>
        <v>0</v>
      </c>
      <c r="M109" s="56">
        <f>Spisak!Q99</f>
        <v>0</v>
      </c>
      <c r="N109" s="56">
        <f>Spisak!R99</f>
        <v>0</v>
      </c>
      <c r="O109" s="56">
        <f>Spisak!Y99</f>
        <v>0</v>
      </c>
      <c r="P109" s="57" t="e">
        <f ca="1">Spisak!Z99 &amp; OcjenaSlovima(Spisak!Z99)</f>
        <v>#NAME?</v>
      </c>
    </row>
    <row r="110" spans="1:16" ht="12.9" customHeight="1" x14ac:dyDescent="0.25">
      <c r="A110" s="61">
        <f>Spisak!B100</f>
        <v>0</v>
      </c>
      <c r="B110" s="64">
        <f>Spisak!C100</f>
        <v>0</v>
      </c>
      <c r="C110" s="56">
        <f>Spisak!D100</f>
        <v>0</v>
      </c>
      <c r="D110" s="56">
        <f>Spisak!E100</f>
        <v>0</v>
      </c>
      <c r="E110" s="56">
        <f>Spisak!F100</f>
        <v>0</v>
      </c>
      <c r="F110" s="56">
        <f>Spisak!G100</f>
        <v>0</v>
      </c>
      <c r="G110" s="56">
        <f>Spisak!H100</f>
        <v>0</v>
      </c>
      <c r="H110" s="56">
        <f>Spisak!I100</f>
        <v>0</v>
      </c>
      <c r="I110" s="56">
        <f>Spisak!J100</f>
        <v>0</v>
      </c>
      <c r="J110" s="56">
        <f>Spisak!T100</f>
        <v>0</v>
      </c>
      <c r="K110" s="56">
        <f>Spisak!U100</f>
        <v>0</v>
      </c>
      <c r="L110" s="56">
        <f>Spisak!V100</f>
        <v>0</v>
      </c>
      <c r="M110" s="56">
        <f>Spisak!Q100</f>
        <v>0</v>
      </c>
      <c r="N110" s="56">
        <f>Spisak!R100</f>
        <v>0</v>
      </c>
      <c r="O110" s="56">
        <f>Spisak!Y100</f>
        <v>0</v>
      </c>
      <c r="P110" s="57" t="e">
        <f ca="1">Spisak!Z100 &amp; OcjenaSlovima(Spisak!Z100)</f>
        <v>#NAME?</v>
      </c>
    </row>
    <row r="111" spans="1:16" ht="12.9" customHeight="1" x14ac:dyDescent="0.25">
      <c r="A111" s="61">
        <f>Spisak!B101</f>
        <v>0</v>
      </c>
      <c r="B111" s="64">
        <f>Spisak!C101</f>
        <v>0</v>
      </c>
      <c r="C111" s="56">
        <f>Spisak!D101</f>
        <v>0</v>
      </c>
      <c r="D111" s="56">
        <f>Spisak!E101</f>
        <v>0</v>
      </c>
      <c r="E111" s="56">
        <f>Spisak!F101</f>
        <v>0</v>
      </c>
      <c r="F111" s="56">
        <f>Spisak!G101</f>
        <v>0</v>
      </c>
      <c r="G111" s="56">
        <f>Spisak!H101</f>
        <v>0</v>
      </c>
      <c r="H111" s="56">
        <f>Spisak!I101</f>
        <v>0</v>
      </c>
      <c r="I111" s="56">
        <f>Spisak!J101</f>
        <v>0</v>
      </c>
      <c r="J111" s="56">
        <f>Spisak!T101</f>
        <v>0</v>
      </c>
      <c r="K111" s="56">
        <f>Spisak!U101</f>
        <v>0</v>
      </c>
      <c r="L111" s="56">
        <f>Spisak!V101</f>
        <v>0</v>
      </c>
      <c r="M111" s="56">
        <f>Spisak!Q101</f>
        <v>0</v>
      </c>
      <c r="N111" s="56">
        <f>Spisak!R101</f>
        <v>0</v>
      </c>
      <c r="O111" s="56">
        <f>Spisak!Y101</f>
        <v>0</v>
      </c>
      <c r="P111" s="57" t="e">
        <f ca="1">Spisak!Z101 &amp; OcjenaSlovima(Spisak!Z101)</f>
        <v>#NAME?</v>
      </c>
    </row>
    <row r="112" spans="1:16" ht="12.9" customHeight="1" x14ac:dyDescent="0.25">
      <c r="A112" s="61">
        <f>Spisak!B102</f>
        <v>0</v>
      </c>
      <c r="B112" s="64">
        <f>Spisak!C102</f>
        <v>0</v>
      </c>
      <c r="C112" s="56">
        <f>Spisak!D102</f>
        <v>0</v>
      </c>
      <c r="D112" s="56">
        <f>Spisak!E102</f>
        <v>0</v>
      </c>
      <c r="E112" s="56">
        <f>Spisak!F102</f>
        <v>0</v>
      </c>
      <c r="F112" s="56">
        <f>Spisak!G102</f>
        <v>0</v>
      </c>
      <c r="G112" s="56">
        <f>Spisak!H102</f>
        <v>0</v>
      </c>
      <c r="H112" s="56">
        <f>Spisak!I102</f>
        <v>0</v>
      </c>
      <c r="I112" s="56">
        <f>Spisak!J102</f>
        <v>0</v>
      </c>
      <c r="J112" s="56">
        <f>Spisak!T102</f>
        <v>0</v>
      </c>
      <c r="K112" s="56">
        <f>Spisak!U102</f>
        <v>0</v>
      </c>
      <c r="L112" s="56">
        <f>Spisak!V102</f>
        <v>0</v>
      </c>
      <c r="M112" s="56">
        <f>Spisak!Q102</f>
        <v>0</v>
      </c>
      <c r="N112" s="56">
        <f>Spisak!R102</f>
        <v>0</v>
      </c>
      <c r="O112" s="56">
        <f>Spisak!Y102</f>
        <v>0</v>
      </c>
      <c r="P112" s="57" t="e">
        <f ca="1">Spisak!Z102 &amp; OcjenaSlovima(Spisak!Z102)</f>
        <v>#NAME?</v>
      </c>
    </row>
    <row r="113" spans="1:16" ht="12.9" customHeight="1" x14ac:dyDescent="0.25">
      <c r="A113" s="61">
        <f>Spisak!B103</f>
        <v>0</v>
      </c>
      <c r="B113" s="64">
        <f>Spisak!C103</f>
        <v>0</v>
      </c>
      <c r="C113" s="56">
        <f>Spisak!D103</f>
        <v>0</v>
      </c>
      <c r="D113" s="56">
        <f>Spisak!E103</f>
        <v>0</v>
      </c>
      <c r="E113" s="56">
        <f>Spisak!F103</f>
        <v>0</v>
      </c>
      <c r="F113" s="56">
        <f>Spisak!G103</f>
        <v>0</v>
      </c>
      <c r="G113" s="56">
        <f>Spisak!H103</f>
        <v>0</v>
      </c>
      <c r="H113" s="56">
        <f>Spisak!I103</f>
        <v>0</v>
      </c>
      <c r="I113" s="56">
        <f>Spisak!J103</f>
        <v>0</v>
      </c>
      <c r="J113" s="56">
        <f>Spisak!T103</f>
        <v>0</v>
      </c>
      <c r="K113" s="56">
        <f>Spisak!U103</f>
        <v>0</v>
      </c>
      <c r="L113" s="56">
        <f>Spisak!V103</f>
        <v>0</v>
      </c>
      <c r="M113" s="56">
        <f>Spisak!Q103</f>
        <v>0</v>
      </c>
      <c r="N113" s="56">
        <f>Spisak!R103</f>
        <v>0</v>
      </c>
      <c r="O113" s="56">
        <f>Spisak!Y103</f>
        <v>0</v>
      </c>
      <c r="P113" s="57" t="e">
        <f ca="1">Spisak!Z103 &amp; OcjenaSlovima(Spisak!Z103)</f>
        <v>#NAME?</v>
      </c>
    </row>
    <row r="114" spans="1:16" ht="12.9" customHeight="1" x14ac:dyDescent="0.25">
      <c r="A114" s="61">
        <f>Spisak!B104</f>
        <v>0</v>
      </c>
      <c r="B114" s="64">
        <f>Spisak!C104</f>
        <v>0</v>
      </c>
      <c r="C114" s="56">
        <f>Spisak!D104</f>
        <v>0</v>
      </c>
      <c r="D114" s="56">
        <f>Spisak!E104</f>
        <v>0</v>
      </c>
      <c r="E114" s="56">
        <f>Spisak!F104</f>
        <v>0</v>
      </c>
      <c r="F114" s="56">
        <f>Spisak!G104</f>
        <v>0</v>
      </c>
      <c r="G114" s="56">
        <f>Spisak!H104</f>
        <v>0</v>
      </c>
      <c r="H114" s="56">
        <f>Spisak!I104</f>
        <v>0</v>
      </c>
      <c r="I114" s="56">
        <f>Spisak!J104</f>
        <v>0</v>
      </c>
      <c r="J114" s="56">
        <f>Spisak!T104</f>
        <v>0</v>
      </c>
      <c r="K114" s="56">
        <f>Spisak!U104</f>
        <v>0</v>
      </c>
      <c r="L114" s="56">
        <f>Spisak!V104</f>
        <v>0</v>
      </c>
      <c r="M114" s="56">
        <f>Spisak!Q104</f>
        <v>0</v>
      </c>
      <c r="N114" s="56">
        <f>Spisak!R104</f>
        <v>0</v>
      </c>
      <c r="O114" s="56">
        <f>Spisak!Y104</f>
        <v>0</v>
      </c>
      <c r="P114" s="57" t="e">
        <f ca="1">Spisak!Z104 &amp; OcjenaSlovima(Spisak!Z104)</f>
        <v>#NAME?</v>
      </c>
    </row>
    <row r="115" spans="1:16" ht="12.9" customHeight="1" x14ac:dyDescent="0.25">
      <c r="A115" s="61">
        <f>Spisak!B105</f>
        <v>0</v>
      </c>
      <c r="B115" s="64">
        <f>Spisak!C105</f>
        <v>0</v>
      </c>
      <c r="C115" s="56">
        <f>Spisak!D105</f>
        <v>0</v>
      </c>
      <c r="D115" s="56">
        <f>Spisak!E105</f>
        <v>0</v>
      </c>
      <c r="E115" s="56">
        <f>Spisak!F105</f>
        <v>0</v>
      </c>
      <c r="F115" s="56">
        <f>Spisak!G105</f>
        <v>0</v>
      </c>
      <c r="G115" s="56">
        <f>Spisak!H105</f>
        <v>0</v>
      </c>
      <c r="H115" s="56">
        <f>Spisak!I105</f>
        <v>0</v>
      </c>
      <c r="I115" s="56">
        <f>Spisak!J105</f>
        <v>0</v>
      </c>
      <c r="J115" s="56">
        <f>Spisak!T105</f>
        <v>0</v>
      </c>
      <c r="K115" s="56">
        <f>Spisak!U105</f>
        <v>0</v>
      </c>
      <c r="L115" s="56">
        <f>Spisak!V105</f>
        <v>0</v>
      </c>
      <c r="M115" s="56">
        <f>Spisak!Q105</f>
        <v>0</v>
      </c>
      <c r="N115" s="56">
        <f>Spisak!R105</f>
        <v>0</v>
      </c>
      <c r="O115" s="56">
        <f>Spisak!Y105</f>
        <v>0</v>
      </c>
      <c r="P115" s="57" t="e">
        <f ca="1">Spisak!Z105 &amp; OcjenaSlovima(Spisak!Z105)</f>
        <v>#NAME?</v>
      </c>
    </row>
    <row r="116" spans="1:16" ht="12.9" customHeight="1" x14ac:dyDescent="0.25">
      <c r="A116" s="61">
        <f>Spisak!B106</f>
        <v>0</v>
      </c>
      <c r="B116" s="64">
        <f>Spisak!C106</f>
        <v>0</v>
      </c>
      <c r="C116" s="56">
        <f>Spisak!D106</f>
        <v>0</v>
      </c>
      <c r="D116" s="56">
        <f>Spisak!E106</f>
        <v>0</v>
      </c>
      <c r="E116" s="56">
        <f>Spisak!F106</f>
        <v>0</v>
      </c>
      <c r="F116" s="56">
        <f>Spisak!G106</f>
        <v>0</v>
      </c>
      <c r="G116" s="56">
        <f>Spisak!H106</f>
        <v>0</v>
      </c>
      <c r="H116" s="56">
        <f>Spisak!I106</f>
        <v>0</v>
      </c>
      <c r="I116" s="56">
        <f>Spisak!J106</f>
        <v>0</v>
      </c>
      <c r="J116" s="56">
        <f>Spisak!T106</f>
        <v>0</v>
      </c>
      <c r="K116" s="56">
        <f>Spisak!U106</f>
        <v>0</v>
      </c>
      <c r="L116" s="56">
        <f>Spisak!V106</f>
        <v>0</v>
      </c>
      <c r="M116" s="56">
        <f>Spisak!Q106</f>
        <v>0</v>
      </c>
      <c r="N116" s="56">
        <f>Spisak!R106</f>
        <v>0</v>
      </c>
      <c r="O116" s="56">
        <f>Spisak!Y106</f>
        <v>0</v>
      </c>
      <c r="P116" s="57" t="e">
        <f ca="1">Spisak!Z106 &amp; OcjenaSlovima(Spisak!Z106)</f>
        <v>#NAME?</v>
      </c>
    </row>
    <row r="117" spans="1:16" ht="12.9" customHeight="1" x14ac:dyDescent="0.25">
      <c r="A117" s="61">
        <f>Spisak!B107</f>
        <v>0</v>
      </c>
      <c r="B117" s="64">
        <f>Spisak!C107</f>
        <v>0</v>
      </c>
      <c r="C117" s="56">
        <f>Spisak!D107</f>
        <v>0</v>
      </c>
      <c r="D117" s="56">
        <f>Spisak!E107</f>
        <v>0</v>
      </c>
      <c r="E117" s="56">
        <f>Spisak!F107</f>
        <v>0</v>
      </c>
      <c r="F117" s="56">
        <f>Spisak!G107</f>
        <v>0</v>
      </c>
      <c r="G117" s="56">
        <f>Spisak!H107</f>
        <v>0</v>
      </c>
      <c r="H117" s="56">
        <f>Spisak!I107</f>
        <v>0</v>
      </c>
      <c r="I117" s="56">
        <f>Spisak!J107</f>
        <v>0</v>
      </c>
      <c r="J117" s="56">
        <f>Spisak!T107</f>
        <v>0</v>
      </c>
      <c r="K117" s="56">
        <f>Spisak!U107</f>
        <v>0</v>
      </c>
      <c r="L117" s="56">
        <f>Spisak!V107</f>
        <v>0</v>
      </c>
      <c r="M117" s="56">
        <f>Spisak!Q107</f>
        <v>0</v>
      </c>
      <c r="N117" s="56">
        <f>Spisak!R107</f>
        <v>0</v>
      </c>
      <c r="O117" s="56">
        <f>Spisak!Y107</f>
        <v>0</v>
      </c>
      <c r="P117" s="57" t="e">
        <f ca="1">Spisak!Z107 &amp; OcjenaSlovima(Spisak!Z107)</f>
        <v>#NAME?</v>
      </c>
    </row>
    <row r="118" spans="1:16" ht="12.9" customHeight="1" x14ac:dyDescent="0.25">
      <c r="A118" s="61">
        <f>Spisak!B108</f>
        <v>0</v>
      </c>
      <c r="B118" s="64">
        <f>Spisak!C108</f>
        <v>0</v>
      </c>
      <c r="C118" s="56">
        <f>Spisak!D108</f>
        <v>0</v>
      </c>
      <c r="D118" s="56">
        <f>Spisak!E108</f>
        <v>0</v>
      </c>
      <c r="E118" s="56">
        <f>Spisak!F108</f>
        <v>0</v>
      </c>
      <c r="F118" s="56">
        <f>Spisak!G108</f>
        <v>0</v>
      </c>
      <c r="G118" s="56">
        <f>Spisak!H108</f>
        <v>0</v>
      </c>
      <c r="H118" s="56">
        <f>Spisak!I108</f>
        <v>0</v>
      </c>
      <c r="I118" s="56">
        <f>Spisak!J108</f>
        <v>0</v>
      </c>
      <c r="J118" s="56">
        <f>Spisak!T108</f>
        <v>0</v>
      </c>
      <c r="K118" s="56">
        <f>Spisak!U108</f>
        <v>0</v>
      </c>
      <c r="L118" s="56">
        <f>Spisak!V108</f>
        <v>0</v>
      </c>
      <c r="M118" s="56">
        <f>Spisak!Q108</f>
        <v>0</v>
      </c>
      <c r="N118" s="56">
        <f>Spisak!R108</f>
        <v>0</v>
      </c>
      <c r="O118" s="56">
        <f>Spisak!Y108</f>
        <v>0</v>
      </c>
      <c r="P118" s="57" t="e">
        <f ca="1">Spisak!Z108 &amp; OcjenaSlovima(Spisak!Z108)</f>
        <v>#NAME?</v>
      </c>
    </row>
    <row r="119" spans="1:16" ht="12.9" customHeight="1" x14ac:dyDescent="0.25">
      <c r="A119" s="61">
        <f>Spisak!B109</f>
        <v>0</v>
      </c>
      <c r="B119" s="64">
        <f>Spisak!C109</f>
        <v>0</v>
      </c>
      <c r="C119" s="56">
        <f>Spisak!D109</f>
        <v>0</v>
      </c>
      <c r="D119" s="56">
        <f>Spisak!E109</f>
        <v>0</v>
      </c>
      <c r="E119" s="56">
        <f>Spisak!F109</f>
        <v>0</v>
      </c>
      <c r="F119" s="56">
        <f>Spisak!G109</f>
        <v>0</v>
      </c>
      <c r="G119" s="56">
        <f>Spisak!H109</f>
        <v>0</v>
      </c>
      <c r="H119" s="56">
        <f>Spisak!I109</f>
        <v>0</v>
      </c>
      <c r="I119" s="56">
        <f>Spisak!J109</f>
        <v>0</v>
      </c>
      <c r="J119" s="56">
        <f>Spisak!T109</f>
        <v>0</v>
      </c>
      <c r="K119" s="56">
        <f>Spisak!U109</f>
        <v>0</v>
      </c>
      <c r="L119" s="56">
        <f>Spisak!V109</f>
        <v>0</v>
      </c>
      <c r="M119" s="56">
        <f>Spisak!Q109</f>
        <v>0</v>
      </c>
      <c r="N119" s="56">
        <f>Spisak!R109</f>
        <v>0</v>
      </c>
      <c r="O119" s="56">
        <f>Spisak!Y109</f>
        <v>0</v>
      </c>
      <c r="P119" s="57" t="e">
        <f ca="1">Spisak!Z109 &amp; OcjenaSlovima(Spisak!Z109)</f>
        <v>#NAME?</v>
      </c>
    </row>
    <row r="120" spans="1:16" ht="12.9" customHeight="1" x14ac:dyDescent="0.25">
      <c r="A120" s="61">
        <f>Spisak!B110</f>
        <v>0</v>
      </c>
      <c r="B120" s="64">
        <f>Spisak!C110</f>
        <v>0</v>
      </c>
      <c r="C120" s="56">
        <f>Spisak!D110</f>
        <v>0</v>
      </c>
      <c r="D120" s="56">
        <f>Spisak!E110</f>
        <v>0</v>
      </c>
      <c r="E120" s="56">
        <f>Spisak!F110</f>
        <v>0</v>
      </c>
      <c r="F120" s="56">
        <f>Spisak!G110</f>
        <v>0</v>
      </c>
      <c r="G120" s="56">
        <f>Spisak!H110</f>
        <v>0</v>
      </c>
      <c r="H120" s="56">
        <f>Spisak!I110</f>
        <v>0</v>
      </c>
      <c r="I120" s="56">
        <f>Spisak!J110</f>
        <v>0</v>
      </c>
      <c r="J120" s="56">
        <f>Spisak!T110</f>
        <v>0</v>
      </c>
      <c r="K120" s="56">
        <f>Spisak!U110</f>
        <v>0</v>
      </c>
      <c r="L120" s="56">
        <f>Spisak!V110</f>
        <v>0</v>
      </c>
      <c r="M120" s="56">
        <f>Spisak!Q110</f>
        <v>0</v>
      </c>
      <c r="N120" s="56">
        <f>Spisak!R110</f>
        <v>0</v>
      </c>
      <c r="O120" s="56">
        <f>Spisak!Y110</f>
        <v>0</v>
      </c>
      <c r="P120" s="57" t="e">
        <f ca="1">Spisak!Z110 &amp; OcjenaSlovima(Spisak!Z110)</f>
        <v>#NAME?</v>
      </c>
    </row>
    <row r="121" spans="1:16" ht="12.9" customHeight="1" x14ac:dyDescent="0.25">
      <c r="A121" s="61">
        <f>Spisak!B111</f>
        <v>0</v>
      </c>
      <c r="B121" s="64">
        <f>Spisak!C111</f>
        <v>0</v>
      </c>
      <c r="C121" s="56">
        <f>Spisak!D111</f>
        <v>0</v>
      </c>
      <c r="D121" s="56">
        <f>Spisak!E111</f>
        <v>0</v>
      </c>
      <c r="E121" s="56">
        <f>Spisak!F111</f>
        <v>0</v>
      </c>
      <c r="F121" s="56">
        <f>Spisak!G111</f>
        <v>0</v>
      </c>
      <c r="G121" s="56">
        <f>Spisak!H111</f>
        <v>0</v>
      </c>
      <c r="H121" s="56">
        <f>Spisak!I111</f>
        <v>0</v>
      </c>
      <c r="I121" s="56">
        <f>Spisak!J111</f>
        <v>0</v>
      </c>
      <c r="J121" s="56">
        <f>Spisak!T111</f>
        <v>0</v>
      </c>
      <c r="K121" s="56">
        <f>Spisak!U111</f>
        <v>0</v>
      </c>
      <c r="L121" s="56">
        <f>Spisak!V111</f>
        <v>0</v>
      </c>
      <c r="M121" s="56">
        <f>Spisak!Q111</f>
        <v>0</v>
      </c>
      <c r="N121" s="56">
        <f>Spisak!R111</f>
        <v>0</v>
      </c>
      <c r="O121" s="56">
        <f>Spisak!Y111</f>
        <v>0</v>
      </c>
      <c r="P121" s="57" t="e">
        <f ca="1">Spisak!Z111 &amp; OcjenaSlovima(Spisak!Z111)</f>
        <v>#NAME?</v>
      </c>
    </row>
    <row r="122" spans="1:16" ht="12.9" customHeight="1" x14ac:dyDescent="0.25">
      <c r="A122" s="61">
        <f>Spisak!B112</f>
        <v>0</v>
      </c>
      <c r="B122" s="64">
        <f>Spisak!C112</f>
        <v>0</v>
      </c>
      <c r="C122" s="56">
        <f>Spisak!D112</f>
        <v>0</v>
      </c>
      <c r="D122" s="56">
        <f>Spisak!E112</f>
        <v>0</v>
      </c>
      <c r="E122" s="56">
        <f>Spisak!F112</f>
        <v>0</v>
      </c>
      <c r="F122" s="56">
        <f>Spisak!G112</f>
        <v>0</v>
      </c>
      <c r="G122" s="56">
        <f>Spisak!H112</f>
        <v>0</v>
      </c>
      <c r="H122" s="56">
        <f>Spisak!I112</f>
        <v>0</v>
      </c>
      <c r="I122" s="56">
        <f>Spisak!J112</f>
        <v>0</v>
      </c>
      <c r="J122" s="56">
        <f>Spisak!T112</f>
        <v>0</v>
      </c>
      <c r="K122" s="56">
        <f>Spisak!U112</f>
        <v>0</v>
      </c>
      <c r="L122" s="56">
        <f>Spisak!V112</f>
        <v>0</v>
      </c>
      <c r="M122" s="56">
        <f>Spisak!Q112</f>
        <v>0</v>
      </c>
      <c r="N122" s="56">
        <f>Spisak!R112</f>
        <v>0</v>
      </c>
      <c r="O122" s="56">
        <f>Spisak!Y112</f>
        <v>0</v>
      </c>
      <c r="P122" s="57" t="e">
        <f ca="1">Spisak!Z112 &amp; OcjenaSlovima(Spisak!Z112)</f>
        <v>#NAME?</v>
      </c>
    </row>
    <row r="123" spans="1:16" ht="12.9" customHeight="1" x14ac:dyDescent="0.25">
      <c r="A123" s="61">
        <f>Spisak!B113</f>
        <v>0</v>
      </c>
      <c r="B123" s="64">
        <f>Spisak!C113</f>
        <v>0</v>
      </c>
      <c r="C123" s="56">
        <f>Spisak!D113</f>
        <v>0</v>
      </c>
      <c r="D123" s="56">
        <f>Spisak!E113</f>
        <v>0</v>
      </c>
      <c r="E123" s="56">
        <f>Spisak!F113</f>
        <v>0</v>
      </c>
      <c r="F123" s="56">
        <f>Spisak!G113</f>
        <v>0</v>
      </c>
      <c r="G123" s="56">
        <f>Spisak!H113</f>
        <v>0</v>
      </c>
      <c r="H123" s="56">
        <f>Spisak!I113</f>
        <v>0</v>
      </c>
      <c r="I123" s="56">
        <f>Spisak!J113</f>
        <v>0</v>
      </c>
      <c r="J123" s="56">
        <f>Spisak!T113</f>
        <v>0</v>
      </c>
      <c r="K123" s="56">
        <f>Spisak!U113</f>
        <v>0</v>
      </c>
      <c r="L123" s="56">
        <f>Spisak!V113</f>
        <v>0</v>
      </c>
      <c r="M123" s="56">
        <f>Spisak!Q113</f>
        <v>0</v>
      </c>
      <c r="N123" s="56">
        <f>Spisak!R113</f>
        <v>0</v>
      </c>
      <c r="O123" s="56">
        <f>Spisak!Y113</f>
        <v>0</v>
      </c>
      <c r="P123" s="57" t="e">
        <f ca="1">Spisak!Z113 &amp; OcjenaSlovima(Spisak!Z113)</f>
        <v>#NAME?</v>
      </c>
    </row>
    <row r="124" spans="1:16" ht="12.9" customHeight="1" x14ac:dyDescent="0.25">
      <c r="A124" s="61">
        <f>Spisak!B114</f>
        <v>0</v>
      </c>
      <c r="B124" s="64">
        <f>Spisak!C114</f>
        <v>0</v>
      </c>
      <c r="C124" s="56">
        <f>Spisak!D114</f>
        <v>0</v>
      </c>
      <c r="D124" s="56">
        <f>Spisak!E114</f>
        <v>0</v>
      </c>
      <c r="E124" s="56">
        <f>Spisak!F114</f>
        <v>0</v>
      </c>
      <c r="F124" s="56">
        <f>Spisak!G114</f>
        <v>0</v>
      </c>
      <c r="G124" s="56">
        <f>Spisak!H114</f>
        <v>0</v>
      </c>
      <c r="H124" s="56">
        <f>Spisak!I114</f>
        <v>0</v>
      </c>
      <c r="I124" s="56">
        <f>Spisak!J114</f>
        <v>0</v>
      </c>
      <c r="J124" s="56">
        <f>Spisak!T114</f>
        <v>0</v>
      </c>
      <c r="K124" s="56">
        <f>Spisak!U114</f>
        <v>0</v>
      </c>
      <c r="L124" s="56">
        <f>Spisak!V114</f>
        <v>0</v>
      </c>
      <c r="M124" s="56">
        <f>Spisak!Q114</f>
        <v>0</v>
      </c>
      <c r="N124" s="56">
        <f>Spisak!R114</f>
        <v>0</v>
      </c>
      <c r="O124" s="56">
        <f>Spisak!Y114</f>
        <v>0</v>
      </c>
      <c r="P124" s="57" t="e">
        <f ca="1">Spisak!Z114 &amp; OcjenaSlovima(Spisak!Z114)</f>
        <v>#NAME?</v>
      </c>
    </row>
    <row r="125" spans="1:16" ht="12.9" customHeight="1" x14ac:dyDescent="0.25">
      <c r="A125" s="61">
        <f>Spisak!B115</f>
        <v>0</v>
      </c>
      <c r="B125" s="64">
        <f>Spisak!C115</f>
        <v>0</v>
      </c>
      <c r="C125" s="56">
        <f>Spisak!D115</f>
        <v>0</v>
      </c>
      <c r="D125" s="56">
        <f>Spisak!E115</f>
        <v>0</v>
      </c>
      <c r="E125" s="56">
        <f>Spisak!F115</f>
        <v>0</v>
      </c>
      <c r="F125" s="56">
        <f>Spisak!G115</f>
        <v>0</v>
      </c>
      <c r="G125" s="56">
        <f>Spisak!H115</f>
        <v>0</v>
      </c>
      <c r="H125" s="56">
        <f>Spisak!I115</f>
        <v>0</v>
      </c>
      <c r="I125" s="56">
        <f>Spisak!J115</f>
        <v>0</v>
      </c>
      <c r="J125" s="56">
        <f>Spisak!T115</f>
        <v>0</v>
      </c>
      <c r="K125" s="56">
        <f>Spisak!U115</f>
        <v>0</v>
      </c>
      <c r="L125" s="56">
        <f>Spisak!V115</f>
        <v>0</v>
      </c>
      <c r="M125" s="56">
        <f>Spisak!Q115</f>
        <v>0</v>
      </c>
      <c r="N125" s="56">
        <f>Spisak!R115</f>
        <v>0</v>
      </c>
      <c r="O125" s="56">
        <f>Spisak!Y115</f>
        <v>0</v>
      </c>
      <c r="P125" s="57" t="e">
        <f ca="1">Spisak!Z115 &amp; OcjenaSlovima(Spisak!Z115)</f>
        <v>#NAME?</v>
      </c>
    </row>
    <row r="126" spans="1:16" ht="12.9" customHeight="1" x14ac:dyDescent="0.25">
      <c r="A126" s="61">
        <f>Spisak!B116</f>
        <v>0</v>
      </c>
      <c r="B126" s="64">
        <f>Spisak!C116</f>
        <v>0</v>
      </c>
      <c r="C126" s="56">
        <f>Spisak!D116</f>
        <v>0</v>
      </c>
      <c r="D126" s="56">
        <f>Spisak!E116</f>
        <v>0</v>
      </c>
      <c r="E126" s="56">
        <f>Spisak!F116</f>
        <v>0</v>
      </c>
      <c r="F126" s="56">
        <f>Spisak!G116</f>
        <v>0</v>
      </c>
      <c r="G126" s="56">
        <f>Spisak!H116</f>
        <v>0</v>
      </c>
      <c r="H126" s="56">
        <f>Spisak!I116</f>
        <v>0</v>
      </c>
      <c r="I126" s="56">
        <f>Spisak!J116</f>
        <v>0</v>
      </c>
      <c r="J126" s="56">
        <f>Spisak!T116</f>
        <v>0</v>
      </c>
      <c r="K126" s="56">
        <f>Spisak!U116</f>
        <v>0</v>
      </c>
      <c r="L126" s="56">
        <f>Spisak!V116</f>
        <v>0</v>
      </c>
      <c r="M126" s="56">
        <f>Spisak!Q116</f>
        <v>0</v>
      </c>
      <c r="N126" s="56">
        <f>Spisak!R116</f>
        <v>0</v>
      </c>
      <c r="O126" s="56">
        <f>Spisak!Y116</f>
        <v>0</v>
      </c>
      <c r="P126" s="57" t="e">
        <f ca="1">Spisak!Z116 &amp; OcjenaSlovima(Spisak!Z116)</f>
        <v>#NAME?</v>
      </c>
    </row>
    <row r="127" spans="1:16" ht="12.9" customHeight="1" x14ac:dyDescent="0.25">
      <c r="A127" s="61">
        <f>Spisak!B117</f>
        <v>0</v>
      </c>
      <c r="B127" s="64">
        <f>Spisak!C117</f>
        <v>0</v>
      </c>
      <c r="C127" s="56">
        <f>Spisak!D117</f>
        <v>0</v>
      </c>
      <c r="D127" s="56">
        <f>Spisak!E117</f>
        <v>0</v>
      </c>
      <c r="E127" s="56">
        <f>Spisak!F117</f>
        <v>0</v>
      </c>
      <c r="F127" s="56">
        <f>Spisak!G117</f>
        <v>0</v>
      </c>
      <c r="G127" s="56">
        <f>Spisak!H117</f>
        <v>0</v>
      </c>
      <c r="H127" s="56">
        <f>Spisak!I117</f>
        <v>0</v>
      </c>
      <c r="I127" s="56">
        <f>Spisak!J117</f>
        <v>0</v>
      </c>
      <c r="J127" s="56">
        <f>Spisak!T117</f>
        <v>0</v>
      </c>
      <c r="K127" s="56">
        <f>Spisak!U117</f>
        <v>0</v>
      </c>
      <c r="L127" s="56">
        <f>Spisak!V117</f>
        <v>0</v>
      </c>
      <c r="M127" s="56">
        <f>Spisak!Q117</f>
        <v>0</v>
      </c>
      <c r="N127" s="56">
        <f>Spisak!R117</f>
        <v>0</v>
      </c>
      <c r="O127" s="56">
        <f>Spisak!Y117</f>
        <v>0</v>
      </c>
      <c r="P127" s="57" t="e">
        <f ca="1">Spisak!Z117 &amp; OcjenaSlovima(Spisak!Z117)</f>
        <v>#NAME?</v>
      </c>
    </row>
    <row r="128" spans="1:16" ht="12.9" customHeight="1" x14ac:dyDescent="0.25">
      <c r="A128" s="61">
        <f>Spisak!B118</f>
        <v>0</v>
      </c>
      <c r="B128" s="64">
        <f>Spisak!C118</f>
        <v>0</v>
      </c>
      <c r="C128" s="56">
        <f>Spisak!D118</f>
        <v>0</v>
      </c>
      <c r="D128" s="56">
        <f>Spisak!E118</f>
        <v>0</v>
      </c>
      <c r="E128" s="56">
        <f>Spisak!F118</f>
        <v>0</v>
      </c>
      <c r="F128" s="56">
        <f>Spisak!G118</f>
        <v>0</v>
      </c>
      <c r="G128" s="56">
        <f>Spisak!H118</f>
        <v>0</v>
      </c>
      <c r="H128" s="56">
        <f>Spisak!I118</f>
        <v>0</v>
      </c>
      <c r="I128" s="56">
        <f>Spisak!J118</f>
        <v>0</v>
      </c>
      <c r="J128" s="56">
        <f>Spisak!T118</f>
        <v>0</v>
      </c>
      <c r="K128" s="56">
        <f>Spisak!U118</f>
        <v>0</v>
      </c>
      <c r="L128" s="56">
        <f>Spisak!V118</f>
        <v>0</v>
      </c>
      <c r="M128" s="56">
        <f>Spisak!Q118</f>
        <v>0</v>
      </c>
      <c r="N128" s="56">
        <f>Spisak!R118</f>
        <v>0</v>
      </c>
      <c r="O128" s="56">
        <f>Spisak!Y118</f>
        <v>0</v>
      </c>
      <c r="P128" s="57" t="e">
        <f ca="1">Spisak!Z118 &amp; OcjenaSlovima(Spisak!Z118)</f>
        <v>#NAME?</v>
      </c>
    </row>
    <row r="129" spans="1:16" ht="12.9" customHeight="1" x14ac:dyDescent="0.25">
      <c r="A129" s="61">
        <f>Spisak!B119</f>
        <v>0</v>
      </c>
      <c r="B129" s="64">
        <f>Spisak!C119</f>
        <v>0</v>
      </c>
      <c r="C129" s="56">
        <f>Spisak!D119</f>
        <v>0</v>
      </c>
      <c r="D129" s="56">
        <f>Spisak!E119</f>
        <v>0</v>
      </c>
      <c r="E129" s="56">
        <f>Spisak!F119</f>
        <v>0</v>
      </c>
      <c r="F129" s="56">
        <f>Spisak!G119</f>
        <v>0</v>
      </c>
      <c r="G129" s="56">
        <f>Spisak!H119</f>
        <v>0</v>
      </c>
      <c r="H129" s="56">
        <f>Spisak!I119</f>
        <v>0</v>
      </c>
      <c r="I129" s="56">
        <f>Spisak!J119</f>
        <v>0</v>
      </c>
      <c r="J129" s="56">
        <f>Spisak!T119</f>
        <v>0</v>
      </c>
      <c r="K129" s="56">
        <f>Spisak!U119</f>
        <v>0</v>
      </c>
      <c r="L129" s="56">
        <f>Spisak!V119</f>
        <v>0</v>
      </c>
      <c r="M129" s="56">
        <f>Spisak!Q119</f>
        <v>0</v>
      </c>
      <c r="N129" s="56">
        <f>Spisak!R119</f>
        <v>0</v>
      </c>
      <c r="O129" s="56">
        <f>Spisak!Y119</f>
        <v>0</v>
      </c>
      <c r="P129" s="57" t="e">
        <f ca="1">Spisak!Z119 &amp; OcjenaSlovima(Spisak!Z119)</f>
        <v>#NAME?</v>
      </c>
    </row>
    <row r="130" spans="1:16" ht="12.9" customHeight="1" x14ac:dyDescent="0.25">
      <c r="A130" s="61">
        <f>Spisak!B120</f>
        <v>0</v>
      </c>
      <c r="B130" s="64">
        <f>Spisak!C120</f>
        <v>0</v>
      </c>
      <c r="C130" s="56">
        <f>Spisak!D120</f>
        <v>0</v>
      </c>
      <c r="D130" s="56">
        <f>Spisak!E120</f>
        <v>0</v>
      </c>
      <c r="E130" s="56">
        <f>Spisak!F120</f>
        <v>0</v>
      </c>
      <c r="F130" s="56">
        <f>Spisak!G120</f>
        <v>0</v>
      </c>
      <c r="G130" s="56">
        <f>Spisak!H120</f>
        <v>0</v>
      </c>
      <c r="H130" s="56">
        <f>Spisak!I120</f>
        <v>0</v>
      </c>
      <c r="I130" s="56">
        <f>Spisak!J120</f>
        <v>0</v>
      </c>
      <c r="J130" s="56">
        <f>Spisak!T120</f>
        <v>0</v>
      </c>
      <c r="K130" s="56">
        <f>Spisak!U120</f>
        <v>0</v>
      </c>
      <c r="L130" s="56">
        <f>Spisak!V120</f>
        <v>0</v>
      </c>
      <c r="M130" s="56">
        <f>Spisak!Q120</f>
        <v>0</v>
      </c>
      <c r="N130" s="56">
        <f>Spisak!R120</f>
        <v>0</v>
      </c>
      <c r="O130" s="56">
        <f>Spisak!Y120</f>
        <v>0</v>
      </c>
      <c r="P130" s="57" t="e">
        <f ca="1">Spisak!Z120 &amp; OcjenaSlovima(Spisak!Z120)</f>
        <v>#NAME?</v>
      </c>
    </row>
    <row r="131" spans="1:16" ht="12.9" customHeight="1" thickBot="1" x14ac:dyDescent="0.3">
      <c r="A131" s="62">
        <f>Spisak!B121</f>
        <v>0</v>
      </c>
      <c r="B131" s="65">
        <f>Spisak!C121</f>
        <v>0</v>
      </c>
      <c r="C131" s="58">
        <f>Spisak!D121</f>
        <v>0</v>
      </c>
      <c r="D131" s="58">
        <f>Spisak!E121</f>
        <v>0</v>
      </c>
      <c r="E131" s="58">
        <f>Spisak!F121</f>
        <v>0</v>
      </c>
      <c r="F131" s="58">
        <f>Spisak!G121</f>
        <v>0</v>
      </c>
      <c r="G131" s="58">
        <f>Spisak!H121</f>
        <v>0</v>
      </c>
      <c r="H131" s="58">
        <f>Spisak!I121</f>
        <v>0</v>
      </c>
      <c r="I131" s="58">
        <f>Spisak!J121</f>
        <v>0</v>
      </c>
      <c r="J131" s="58">
        <f>Spisak!T121</f>
        <v>0</v>
      </c>
      <c r="K131" s="58">
        <f>Spisak!U121</f>
        <v>0</v>
      </c>
      <c r="L131" s="58">
        <f>Spisak!V121</f>
        <v>0</v>
      </c>
      <c r="M131" s="58">
        <f>Spisak!Q121</f>
        <v>0</v>
      </c>
      <c r="N131" s="58">
        <f>Spisak!R121</f>
        <v>0</v>
      </c>
      <c r="O131" s="58">
        <f>Spisak!Y121</f>
        <v>0</v>
      </c>
      <c r="P131" s="59" t="e">
        <f ca="1">Spisak!Z121 &amp; OcjenaSlovima(Spisak!Z121)</f>
        <v>#NAME?</v>
      </c>
    </row>
    <row r="133" spans="1:16" x14ac:dyDescent="0.25">
      <c r="P133" s="48" t="s">
        <v>97</v>
      </c>
    </row>
    <row r="136" spans="1:16" x14ac:dyDescent="0.25">
      <c r="O136" s="49"/>
      <c r="P136" s="49"/>
    </row>
    <row r="138" spans="1:16" x14ac:dyDescent="0.25">
      <c r="P138" s="48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39" t="s">
        <v>98</v>
      </c>
      <c r="B1" s="140"/>
      <c r="C1" s="140"/>
      <c r="D1" s="140"/>
      <c r="E1" s="140"/>
      <c r="F1" s="140"/>
      <c r="G1" s="141"/>
    </row>
    <row r="2" spans="1:7" ht="20.100000000000001" customHeight="1" x14ac:dyDescent="0.25">
      <c r="A2" s="122" t="s">
        <v>77</v>
      </c>
      <c r="B2" s="123"/>
      <c r="C2" s="123"/>
      <c r="D2" s="123"/>
      <c r="E2" s="123"/>
      <c r="F2" s="123"/>
      <c r="G2" s="124"/>
    </row>
    <row r="3" spans="1:7" ht="30" customHeight="1" x14ac:dyDescent="0.25">
      <c r="A3" s="122" t="s">
        <v>78</v>
      </c>
      <c r="B3" s="123"/>
      <c r="C3" s="123"/>
      <c r="D3" s="142" t="s">
        <v>80</v>
      </c>
      <c r="E3" s="142"/>
      <c r="F3" s="142"/>
      <c r="G3" s="143"/>
    </row>
    <row r="4" spans="1:7" ht="30" customHeight="1" thickBot="1" x14ac:dyDescent="0.3">
      <c r="A4" s="125" t="s">
        <v>103</v>
      </c>
      <c r="B4" s="126"/>
      <c r="C4" s="126"/>
      <c r="D4" s="126" t="s">
        <v>79</v>
      </c>
      <c r="E4" s="126"/>
      <c r="F4" s="126"/>
      <c r="G4" s="127"/>
    </row>
    <row r="5" spans="1:7" ht="13.8" thickBot="1" x14ac:dyDescent="0.3"/>
    <row r="6" spans="1:7" ht="20.100000000000001" customHeight="1" x14ac:dyDescent="0.25">
      <c r="A6" s="134" t="s">
        <v>8</v>
      </c>
      <c r="B6" s="128" t="s">
        <v>99</v>
      </c>
      <c r="C6" s="128" t="s">
        <v>83</v>
      </c>
      <c r="D6" s="137" t="s">
        <v>100</v>
      </c>
      <c r="E6" s="137"/>
      <c r="F6" s="137"/>
      <c r="G6" s="131" t="s">
        <v>102</v>
      </c>
    </row>
    <row r="7" spans="1:7" ht="30" customHeight="1" thickBot="1" x14ac:dyDescent="0.3">
      <c r="A7" s="136"/>
      <c r="B7" s="130"/>
      <c r="C7" s="130"/>
      <c r="D7" s="72" t="s">
        <v>51</v>
      </c>
      <c r="E7" s="72" t="s">
        <v>101</v>
      </c>
      <c r="F7" s="72" t="s">
        <v>32</v>
      </c>
      <c r="G7" s="133"/>
    </row>
    <row r="8" spans="1:7" ht="12.9" customHeight="1" x14ac:dyDescent="0.25">
      <c r="A8" s="66">
        <v>1</v>
      </c>
      <c r="B8" s="69" t="str">
        <f>Spisak!B3</f>
        <v>1/2021</v>
      </c>
      <c r="C8" s="63" t="str">
        <f>Spisak!C3</f>
        <v>Šekularac Željko</v>
      </c>
      <c r="D8" s="54">
        <f>Spisak!W3</f>
        <v>0</v>
      </c>
      <c r="E8" s="54" t="str">
        <f>Spisak!X3</f>
        <v/>
      </c>
      <c r="F8" s="54">
        <f>Spisak!Y3</f>
        <v>0</v>
      </c>
      <c r="G8" s="55" t="e">
        <f ca="1">Spisak!Z3 &amp; OcjenaSlovima(Spisak!Z3)</f>
        <v>#NAME?</v>
      </c>
    </row>
    <row r="9" spans="1:7" ht="12.9" customHeight="1" x14ac:dyDescent="0.25">
      <c r="A9" s="67">
        <v>2</v>
      </c>
      <c r="B9" s="70" t="str">
        <f>Spisak!B4</f>
        <v>2/2021</v>
      </c>
      <c r="C9" s="64" t="str">
        <f>Spisak!C4</f>
        <v>Banjević Marija</v>
      </c>
      <c r="D9" s="56">
        <f>Spisak!W4</f>
        <v>0</v>
      </c>
      <c r="E9" s="56" t="str">
        <f>Spisak!X4</f>
        <v/>
      </c>
      <c r="F9" s="56">
        <f>Spisak!Y4</f>
        <v>0</v>
      </c>
      <c r="G9" s="57" t="e">
        <f ca="1">Spisak!Z4 &amp; OcjenaSlovima(Spisak!Z4)</f>
        <v>#NAME?</v>
      </c>
    </row>
    <row r="10" spans="1:7" ht="12.9" customHeight="1" x14ac:dyDescent="0.25">
      <c r="A10" s="67">
        <v>3</v>
      </c>
      <c r="B10" s="70" t="str">
        <f>Spisak!B5</f>
        <v>3/2021</v>
      </c>
      <c r="C10" s="64" t="str">
        <f>Spisak!C5</f>
        <v>Jašović Sara</v>
      </c>
      <c r="D10" s="56">
        <f>Spisak!W5</f>
        <v>0</v>
      </c>
      <c r="E10" s="56" t="str">
        <f>Spisak!X5</f>
        <v/>
      </c>
      <c r="F10" s="56">
        <f>Spisak!Y5</f>
        <v>0</v>
      </c>
      <c r="G10" s="57" t="e">
        <f ca="1">Spisak!Z5 &amp; OcjenaSlovima(Spisak!Z5)</f>
        <v>#NAME?</v>
      </c>
    </row>
    <row r="11" spans="1:7" ht="12.9" customHeight="1" x14ac:dyDescent="0.25">
      <c r="A11" s="67">
        <v>4</v>
      </c>
      <c r="B11" s="70" t="str">
        <f>Spisak!B6</f>
        <v>4/2021</v>
      </c>
      <c r="C11" s="64" t="str">
        <f>Spisak!C6</f>
        <v>Šćekić Ana</v>
      </c>
      <c r="D11" s="56">
        <f>Spisak!W6</f>
        <v>0</v>
      </c>
      <c r="E11" s="56" t="str">
        <f>Spisak!X6</f>
        <v/>
      </c>
      <c r="F11" s="56">
        <f>Spisak!Y6</f>
        <v>0</v>
      </c>
      <c r="G11" s="57" t="e">
        <f ca="1">Spisak!Z6 &amp; OcjenaSlovima(Spisak!Z6)</f>
        <v>#NAME?</v>
      </c>
    </row>
    <row r="12" spans="1:7" ht="12.9" customHeight="1" x14ac:dyDescent="0.25">
      <c r="A12" s="67">
        <v>5</v>
      </c>
      <c r="B12" s="70" t="str">
        <f>Spisak!B7</f>
        <v>5/2021</v>
      </c>
      <c r="C12" s="64" t="str">
        <f>Spisak!C7</f>
        <v>Raković Andrea</v>
      </c>
      <c r="D12" s="56">
        <f>Spisak!W7</f>
        <v>15</v>
      </c>
      <c r="E12" s="56">
        <f>Spisak!X7</f>
        <v>0</v>
      </c>
      <c r="F12" s="56">
        <f>Spisak!Y7</f>
        <v>15</v>
      </c>
      <c r="G12" s="57" t="e">
        <f ca="1">Spisak!Z7 &amp; OcjenaSlovima(Spisak!Z7)</f>
        <v>#NAME?</v>
      </c>
    </row>
    <row r="13" spans="1:7" ht="12.9" customHeight="1" x14ac:dyDescent="0.25">
      <c r="A13" s="67">
        <v>6</v>
      </c>
      <c r="B13" s="70" t="str">
        <f>Spisak!B8</f>
        <v>6/2021</v>
      </c>
      <c r="C13" s="64" t="str">
        <f>Spisak!C8</f>
        <v>Bujišić Ognjen</v>
      </c>
      <c r="D13" s="56">
        <f>Spisak!W8</f>
        <v>31</v>
      </c>
      <c r="E13" s="56">
        <f>Spisak!X8</f>
        <v>19</v>
      </c>
      <c r="F13" s="56">
        <f>Spisak!Y8</f>
        <v>50</v>
      </c>
      <c r="G13" s="57" t="e">
        <f ca="1">Spisak!Z8 &amp; OcjenaSlovima(Spisak!Z8)</f>
        <v>#NAME?</v>
      </c>
    </row>
    <row r="14" spans="1:7" ht="12.9" customHeight="1" x14ac:dyDescent="0.25">
      <c r="A14" s="67">
        <v>7</v>
      </c>
      <c r="B14" s="70" t="str">
        <f>Spisak!B9</f>
        <v>7/2021</v>
      </c>
      <c r="C14" s="64" t="str">
        <f>Spisak!C9</f>
        <v>Dašić Draguna</v>
      </c>
      <c r="D14" s="56">
        <f>Spisak!W9</f>
        <v>0</v>
      </c>
      <c r="E14" s="56">
        <f>Spisak!X9</f>
        <v>0</v>
      </c>
      <c r="F14" s="56">
        <f>Spisak!Y9</f>
        <v>0</v>
      </c>
      <c r="G14" s="57" t="e">
        <f ca="1">Spisak!Z9 &amp; OcjenaSlovima(Spisak!Z9)</f>
        <v>#NAME?</v>
      </c>
    </row>
    <row r="15" spans="1:7" ht="12.9" customHeight="1" x14ac:dyDescent="0.25">
      <c r="A15" s="67">
        <v>8</v>
      </c>
      <c r="B15" s="70" t="str">
        <f>Spisak!B10</f>
        <v>8/2021</v>
      </c>
      <c r="C15" s="64" t="str">
        <f>Spisak!C10</f>
        <v>Đoković Dušan</v>
      </c>
      <c r="D15" s="56">
        <f>Spisak!W10</f>
        <v>0</v>
      </c>
      <c r="E15" s="56" t="str">
        <f>Spisak!X10</f>
        <v/>
      </c>
      <c r="F15" s="56">
        <f>Spisak!Y10</f>
        <v>0</v>
      </c>
      <c r="G15" s="57" t="e">
        <f ca="1">Spisak!Z10 &amp; OcjenaSlovima(Spisak!Z10)</f>
        <v>#NAME?</v>
      </c>
    </row>
    <row r="16" spans="1:7" ht="12.9" customHeight="1" x14ac:dyDescent="0.25">
      <c r="A16" s="67">
        <v>9</v>
      </c>
      <c r="B16" s="70" t="str">
        <f>Spisak!B11</f>
        <v>9/2021</v>
      </c>
      <c r="C16" s="64" t="str">
        <f>Spisak!C11</f>
        <v>Crnčević Andrea</v>
      </c>
      <c r="D16" s="56">
        <f>Spisak!W11</f>
        <v>0</v>
      </c>
      <c r="E16" s="56" t="str">
        <f>Spisak!X11</f>
        <v/>
      </c>
      <c r="F16" s="56">
        <f>Spisak!Y11</f>
        <v>0</v>
      </c>
      <c r="G16" s="57" t="e">
        <f ca="1">Spisak!Z11 &amp; OcjenaSlovima(Spisak!Z11)</f>
        <v>#NAME?</v>
      </c>
    </row>
    <row r="17" spans="1:7" ht="12.9" customHeight="1" x14ac:dyDescent="0.25">
      <c r="A17" s="67">
        <v>10</v>
      </c>
      <c r="B17" s="70" t="str">
        <f>Spisak!B12</f>
        <v>10/2021</v>
      </c>
      <c r="C17" s="64" t="str">
        <f>Spisak!C12</f>
        <v>Vojvodić Kristina</v>
      </c>
      <c r="D17" s="56">
        <f>Spisak!W12</f>
        <v>0</v>
      </c>
      <c r="E17" s="56" t="str">
        <f>Spisak!X12</f>
        <v/>
      </c>
      <c r="F17" s="56">
        <f>Spisak!Y12</f>
        <v>0</v>
      </c>
      <c r="G17" s="57" t="e">
        <f ca="1">Spisak!Z12 &amp; OcjenaSlovima(Spisak!Z12)</f>
        <v>#NAME?</v>
      </c>
    </row>
    <row r="18" spans="1:7" ht="12.9" customHeight="1" x14ac:dyDescent="0.25">
      <c r="A18" s="67">
        <v>11</v>
      </c>
      <c r="B18" s="70" t="str">
        <f>Spisak!B13</f>
        <v>11/2021</v>
      </c>
      <c r="C18" s="64" t="str">
        <f>Spisak!C13</f>
        <v>Mikić Miloš</v>
      </c>
      <c r="D18" s="56">
        <f>Spisak!W13</f>
        <v>0</v>
      </c>
      <c r="E18" s="56" t="str">
        <f>Spisak!X13</f>
        <v/>
      </c>
      <c r="F18" s="56">
        <f>Spisak!Y13</f>
        <v>0</v>
      </c>
      <c r="G18" s="57" t="e">
        <f ca="1">Spisak!Z13 &amp; OcjenaSlovima(Spisak!Z13)</f>
        <v>#NAME?</v>
      </c>
    </row>
    <row r="19" spans="1:7" ht="12.9" customHeight="1" x14ac:dyDescent="0.25">
      <c r="A19" s="67">
        <v>12</v>
      </c>
      <c r="B19" s="70" t="str">
        <f>Spisak!B14</f>
        <v>13/2021</v>
      </c>
      <c r="C19" s="64" t="str">
        <f>Spisak!C14</f>
        <v>Minić Marko</v>
      </c>
      <c r="D19" s="56">
        <f>Spisak!W14</f>
        <v>5</v>
      </c>
      <c r="E19" s="56" t="str">
        <f>Spisak!X14</f>
        <v/>
      </c>
      <c r="F19" s="56">
        <f>Spisak!Y14</f>
        <v>5</v>
      </c>
      <c r="G19" s="57" t="e">
        <f ca="1">Spisak!Z14 &amp; OcjenaSlovima(Spisak!Z14)</f>
        <v>#NAME?</v>
      </c>
    </row>
    <row r="20" spans="1:7" ht="12.9" customHeight="1" x14ac:dyDescent="0.25">
      <c r="A20" s="67">
        <v>13</v>
      </c>
      <c r="B20" s="70" t="str">
        <f>Spisak!B15</f>
        <v>14/2021</v>
      </c>
      <c r="C20" s="64" t="str">
        <f>Spisak!C15</f>
        <v>Bošković Anastasija</v>
      </c>
      <c r="D20" s="56">
        <f>Spisak!W15</f>
        <v>18</v>
      </c>
      <c r="E20" s="56">
        <f>Spisak!X15</f>
        <v>15.5</v>
      </c>
      <c r="F20" s="56">
        <f>Spisak!Y15</f>
        <v>33.5</v>
      </c>
      <c r="G20" s="57" t="e">
        <f ca="1">Spisak!Z15 &amp; OcjenaSlovima(Spisak!Z15)</f>
        <v>#NAME?</v>
      </c>
    </row>
    <row r="21" spans="1:7" ht="12.9" customHeight="1" x14ac:dyDescent="0.25">
      <c r="A21" s="67">
        <v>14</v>
      </c>
      <c r="B21" s="70" t="str">
        <f>Spisak!B16</f>
        <v>15/2021</v>
      </c>
      <c r="C21" s="64" t="str">
        <f>Spisak!C16</f>
        <v>Grgurović Božo</v>
      </c>
      <c r="D21" s="56">
        <f>Spisak!W16</f>
        <v>0</v>
      </c>
      <c r="E21" s="56" t="str">
        <f>Spisak!X16</f>
        <v/>
      </c>
      <c r="F21" s="56">
        <f>Spisak!Y16</f>
        <v>0</v>
      </c>
      <c r="G21" s="57" t="e">
        <f ca="1">Spisak!Z16 &amp; OcjenaSlovima(Spisak!Z16)</f>
        <v>#NAME?</v>
      </c>
    </row>
    <row r="22" spans="1:7" ht="12.9" customHeight="1" x14ac:dyDescent="0.25">
      <c r="A22" s="67">
        <v>15</v>
      </c>
      <c r="B22" s="70" t="str">
        <f>Spisak!B17</f>
        <v>16/2021</v>
      </c>
      <c r="C22" s="64" t="str">
        <f>Spisak!C17</f>
        <v>Lučić Lazar</v>
      </c>
      <c r="D22" s="56">
        <f>Spisak!W17</f>
        <v>14</v>
      </c>
      <c r="E22" s="56">
        <f>Spisak!X17</f>
        <v>0</v>
      </c>
      <c r="F22" s="56">
        <f>Spisak!Y17</f>
        <v>14</v>
      </c>
      <c r="G22" s="57" t="e">
        <f ca="1">Spisak!Z17 &amp; OcjenaSlovima(Spisak!Z17)</f>
        <v>#NAME?</v>
      </c>
    </row>
    <row r="23" spans="1:7" ht="12.9" customHeight="1" x14ac:dyDescent="0.25">
      <c r="A23" s="67">
        <v>16</v>
      </c>
      <c r="B23" s="70" t="str">
        <f>Spisak!B18</f>
        <v>17/2021</v>
      </c>
      <c r="C23" s="64" t="str">
        <f>Spisak!C18</f>
        <v>Vladić Jadranka</v>
      </c>
      <c r="D23" s="56">
        <f>Spisak!W18</f>
        <v>0</v>
      </c>
      <c r="E23" s="56" t="str">
        <f>Spisak!X18</f>
        <v/>
      </c>
      <c r="F23" s="56">
        <f>Spisak!Y18</f>
        <v>0</v>
      </c>
      <c r="G23" s="57" t="e">
        <f ca="1">Spisak!Z18 &amp; OcjenaSlovima(Spisak!Z18)</f>
        <v>#NAME?</v>
      </c>
    </row>
    <row r="24" spans="1:7" ht="12.9" customHeight="1" x14ac:dyDescent="0.25">
      <c r="A24" s="67">
        <v>17</v>
      </c>
      <c r="B24" s="70" t="str">
        <f>Spisak!B19</f>
        <v>18/2021</v>
      </c>
      <c r="C24" s="64" t="str">
        <f>Spisak!C19</f>
        <v>Dautović Amina</v>
      </c>
      <c r="D24" s="56">
        <f>Spisak!W19</f>
        <v>37</v>
      </c>
      <c r="E24" s="56">
        <f>Spisak!X19</f>
        <v>15.5</v>
      </c>
      <c r="F24" s="56">
        <f>Spisak!Y19</f>
        <v>52.5</v>
      </c>
      <c r="G24" s="57" t="e">
        <f ca="1">Spisak!Z19 &amp; OcjenaSlovima(Spisak!Z19)</f>
        <v>#NAME?</v>
      </c>
    </row>
    <row r="25" spans="1:7" ht="12.9" customHeight="1" x14ac:dyDescent="0.25">
      <c r="A25" s="67">
        <v>18</v>
      </c>
      <c r="B25" s="70" t="str">
        <f>Spisak!B20</f>
        <v>19/2021</v>
      </c>
      <c r="C25" s="64" t="str">
        <f>Spisak!C20</f>
        <v>Miletić Vuk</v>
      </c>
      <c r="D25" s="56">
        <f>Spisak!W20</f>
        <v>38</v>
      </c>
      <c r="E25" s="56">
        <f>Spisak!X20</f>
        <v>16</v>
      </c>
      <c r="F25" s="56">
        <f>Spisak!Y20</f>
        <v>54</v>
      </c>
      <c r="G25" s="57" t="e">
        <f ca="1">Spisak!Z20 &amp; OcjenaSlovima(Spisak!Z20)</f>
        <v>#NAME?</v>
      </c>
    </row>
    <row r="26" spans="1:7" ht="12.9" customHeight="1" x14ac:dyDescent="0.25">
      <c r="A26" s="67">
        <v>19</v>
      </c>
      <c r="B26" s="70" t="str">
        <f>Spisak!B21</f>
        <v>21/2021</v>
      </c>
      <c r="C26" s="64" t="str">
        <f>Spisak!C21</f>
        <v>Jovanović Nikola</v>
      </c>
      <c r="D26" s="56">
        <f>Spisak!W21</f>
        <v>3</v>
      </c>
      <c r="E26" s="56" t="str">
        <f>Spisak!X21</f>
        <v/>
      </c>
      <c r="F26" s="56">
        <f>Spisak!Y21</f>
        <v>3</v>
      </c>
      <c r="G26" s="57" t="e">
        <f ca="1">Spisak!Z21 &amp; OcjenaSlovima(Spisak!Z21)</f>
        <v>#NAME?</v>
      </c>
    </row>
    <row r="27" spans="1:7" ht="12.9" customHeight="1" x14ac:dyDescent="0.25">
      <c r="A27" s="67">
        <v>20</v>
      </c>
      <c r="B27" s="70" t="str">
        <f>Spisak!B22</f>
        <v>22/2021</v>
      </c>
      <c r="C27" s="64" t="str">
        <f>Spisak!C22</f>
        <v>Cerović Aleksandar</v>
      </c>
      <c r="D27" s="56">
        <f>Spisak!W22</f>
        <v>0</v>
      </c>
      <c r="E27" s="56" t="str">
        <f>Spisak!X22</f>
        <v/>
      </c>
      <c r="F27" s="56">
        <f>Spisak!Y22</f>
        <v>0</v>
      </c>
      <c r="G27" s="57" t="e">
        <f ca="1">Spisak!Z22 &amp; OcjenaSlovima(Spisak!Z22)</f>
        <v>#NAME?</v>
      </c>
    </row>
    <row r="28" spans="1:7" ht="12.9" customHeight="1" x14ac:dyDescent="0.25">
      <c r="A28" s="67">
        <v>21</v>
      </c>
      <c r="B28" s="70" t="str">
        <f>Spisak!B23</f>
        <v>23/2021</v>
      </c>
      <c r="C28" s="64" t="str">
        <f>Spisak!C23</f>
        <v>Rakočević Marina</v>
      </c>
      <c r="D28" s="56">
        <f>Spisak!W23</f>
        <v>0</v>
      </c>
      <c r="E28" s="56">
        <f>Spisak!X23</f>
        <v>0</v>
      </c>
      <c r="F28" s="56">
        <f>Spisak!Y23</f>
        <v>0</v>
      </c>
      <c r="G28" s="57" t="e">
        <f ca="1">Spisak!Z23 &amp; OcjenaSlovima(Spisak!Z23)</f>
        <v>#NAME?</v>
      </c>
    </row>
    <row r="29" spans="1:7" ht="12.9" customHeight="1" x14ac:dyDescent="0.25">
      <c r="A29" s="67">
        <v>22</v>
      </c>
      <c r="B29" s="70" t="str">
        <f>Spisak!B24</f>
        <v>25/2021</v>
      </c>
      <c r="C29" s="64" t="str">
        <f>Spisak!C24</f>
        <v>Novaković Kristina</v>
      </c>
      <c r="D29" s="56">
        <f>Spisak!W24</f>
        <v>0</v>
      </c>
      <c r="E29" s="56" t="str">
        <f>Spisak!X24</f>
        <v/>
      </c>
      <c r="F29" s="56">
        <f>Spisak!Y24</f>
        <v>0</v>
      </c>
      <c r="G29" s="57" t="e">
        <f ca="1">Spisak!Z24 &amp; OcjenaSlovima(Spisak!Z24)</f>
        <v>#NAME?</v>
      </c>
    </row>
    <row r="30" spans="1:7" ht="12.9" customHeight="1" x14ac:dyDescent="0.25">
      <c r="A30" s="67">
        <v>23</v>
      </c>
      <c r="B30" s="70" t="str">
        <f>Spisak!B25</f>
        <v>26/2021</v>
      </c>
      <c r="C30" s="64" t="str">
        <f>Spisak!C25</f>
        <v>Vukotić Ilija</v>
      </c>
      <c r="D30" s="56">
        <f>Spisak!W25</f>
        <v>22</v>
      </c>
      <c r="E30" s="56">
        <f>Spisak!X25</f>
        <v>0</v>
      </c>
      <c r="F30" s="56">
        <f>Spisak!Y25</f>
        <v>22</v>
      </c>
      <c r="G30" s="57" t="e">
        <f ca="1">Spisak!Z25 &amp; OcjenaSlovima(Spisak!Z25)</f>
        <v>#NAME?</v>
      </c>
    </row>
    <row r="31" spans="1:7" ht="12.9" customHeight="1" x14ac:dyDescent="0.25">
      <c r="A31" s="67">
        <v>24</v>
      </c>
      <c r="B31" s="70" t="str">
        <f>Spisak!B26</f>
        <v>27/2021</v>
      </c>
      <c r="C31" s="64" t="str">
        <f>Spisak!C26</f>
        <v>Ječmenica Nikola</v>
      </c>
      <c r="D31" s="56">
        <f>Spisak!W26</f>
        <v>19</v>
      </c>
      <c r="E31" s="56">
        <f>Spisak!X26</f>
        <v>0</v>
      </c>
      <c r="F31" s="56">
        <f>Spisak!Y26</f>
        <v>19</v>
      </c>
      <c r="G31" s="57" t="e">
        <f ca="1">Spisak!Z26 &amp; OcjenaSlovima(Spisak!Z26)</f>
        <v>#NAME?</v>
      </c>
    </row>
    <row r="32" spans="1:7" ht="12.9" customHeight="1" x14ac:dyDescent="0.25">
      <c r="A32" s="67">
        <v>25</v>
      </c>
      <c r="B32" s="70" t="str">
        <f>Spisak!B27</f>
        <v>28/2021</v>
      </c>
      <c r="C32" s="64" t="str">
        <f>Spisak!C27</f>
        <v>Mijović Teodora</v>
      </c>
      <c r="D32" s="56">
        <f>Spisak!W27</f>
        <v>0</v>
      </c>
      <c r="E32" s="56" t="str">
        <f>Spisak!X27</f>
        <v/>
      </c>
      <c r="F32" s="56">
        <f>Spisak!Y27</f>
        <v>0</v>
      </c>
      <c r="G32" s="57" t="e">
        <f ca="1">Spisak!Z27 &amp; OcjenaSlovima(Spisak!Z27)</f>
        <v>#NAME?</v>
      </c>
    </row>
    <row r="33" spans="1:7" ht="12.9" customHeight="1" x14ac:dyDescent="0.25">
      <c r="A33" s="67">
        <v>26</v>
      </c>
      <c r="B33" s="70" t="str">
        <f>Spisak!B28</f>
        <v>29/2021</v>
      </c>
      <c r="C33" s="64" t="str">
        <f>Spisak!C28</f>
        <v>Ivanović Božidar</v>
      </c>
      <c r="D33" s="56">
        <f>Spisak!W28</f>
        <v>0</v>
      </c>
      <c r="E33" s="56" t="str">
        <f>Spisak!X28</f>
        <v/>
      </c>
      <c r="F33" s="56">
        <f>Spisak!Y28</f>
        <v>0</v>
      </c>
      <c r="G33" s="57" t="e">
        <f ca="1">Spisak!Z28 &amp; OcjenaSlovima(Spisak!Z28)</f>
        <v>#NAME?</v>
      </c>
    </row>
    <row r="34" spans="1:7" ht="12.9" customHeight="1" x14ac:dyDescent="0.25">
      <c r="A34" s="67">
        <v>27</v>
      </c>
      <c r="B34" s="70" t="str">
        <f>Spisak!B29</f>
        <v>30/2021</v>
      </c>
      <c r="C34" s="64" t="str">
        <f>Spisak!C29</f>
        <v>Jovanović Ana</v>
      </c>
      <c r="D34" s="56">
        <f>Spisak!W29</f>
        <v>0</v>
      </c>
      <c r="E34" s="56" t="str">
        <f>Spisak!X29</f>
        <v/>
      </c>
      <c r="F34" s="56">
        <f>Spisak!Y29</f>
        <v>0</v>
      </c>
      <c r="G34" s="57" t="e">
        <f ca="1">Spisak!Z29 &amp; OcjenaSlovima(Spisak!Z29)</f>
        <v>#NAME?</v>
      </c>
    </row>
    <row r="35" spans="1:7" ht="12.9" customHeight="1" x14ac:dyDescent="0.25">
      <c r="A35" s="67">
        <v>28</v>
      </c>
      <c r="B35" s="70" t="str">
        <f>Spisak!B30</f>
        <v>31/2021</v>
      </c>
      <c r="C35" s="64" t="str">
        <f>Spisak!C30</f>
        <v>Mrdak Aleksandra</v>
      </c>
      <c r="D35" s="56">
        <f>Spisak!W30</f>
        <v>0</v>
      </c>
      <c r="E35" s="56" t="str">
        <f>Spisak!X30</f>
        <v/>
      </c>
      <c r="F35" s="56">
        <f>Spisak!Y30</f>
        <v>0</v>
      </c>
      <c r="G35" s="57" t="e">
        <f ca="1">Spisak!Z30 &amp; OcjenaSlovima(Spisak!Z30)</f>
        <v>#NAME?</v>
      </c>
    </row>
    <row r="36" spans="1:7" ht="12.9" customHeight="1" x14ac:dyDescent="0.25">
      <c r="A36" s="67">
        <v>29</v>
      </c>
      <c r="B36" s="70" t="str">
        <f>Spisak!B31</f>
        <v>32/2021</v>
      </c>
      <c r="C36" s="64" t="str">
        <f>Spisak!C31</f>
        <v>Jovanović Slađana</v>
      </c>
      <c r="D36" s="56">
        <f>Spisak!W31</f>
        <v>0</v>
      </c>
      <c r="E36" s="56" t="str">
        <f>Spisak!X31</f>
        <v/>
      </c>
      <c r="F36" s="56">
        <f>Spisak!Y31</f>
        <v>0</v>
      </c>
      <c r="G36" s="57" t="e">
        <f ca="1">Spisak!Z31 &amp; OcjenaSlovima(Spisak!Z31)</f>
        <v>#NAME?</v>
      </c>
    </row>
    <row r="37" spans="1:7" ht="12.9" customHeight="1" x14ac:dyDescent="0.25">
      <c r="A37" s="67">
        <v>30</v>
      </c>
      <c r="B37" s="70" t="str">
        <f>Spisak!B32</f>
        <v>33/2021</v>
      </c>
      <c r="C37" s="64" t="str">
        <f>Spisak!C32</f>
        <v>Mijatović Cvijeta</v>
      </c>
      <c r="D37" s="56">
        <f>Spisak!W32</f>
        <v>0</v>
      </c>
      <c r="E37" s="56" t="str">
        <f>Spisak!X32</f>
        <v/>
      </c>
      <c r="F37" s="56">
        <f>Spisak!Y32</f>
        <v>0</v>
      </c>
      <c r="G37" s="57" t="e">
        <f ca="1">Spisak!Z32 &amp; OcjenaSlovima(Spisak!Z32)</f>
        <v>#NAME?</v>
      </c>
    </row>
    <row r="38" spans="1:7" ht="12.9" customHeight="1" x14ac:dyDescent="0.25">
      <c r="A38" s="67">
        <v>31</v>
      </c>
      <c r="B38" s="70" t="str">
        <f>Spisak!B33</f>
        <v>34/2021</v>
      </c>
      <c r="C38" s="64" t="str">
        <f>Spisak!C33</f>
        <v>Vujičić Teodora</v>
      </c>
      <c r="D38" s="56">
        <f>Spisak!W33</f>
        <v>0</v>
      </c>
      <c r="E38" s="56" t="str">
        <f>Spisak!X33</f>
        <v/>
      </c>
      <c r="F38" s="56">
        <f>Spisak!Y33</f>
        <v>0</v>
      </c>
      <c r="G38" s="57" t="e">
        <f ca="1">Spisak!Z33 &amp; OcjenaSlovima(Spisak!Z33)</f>
        <v>#NAME?</v>
      </c>
    </row>
    <row r="39" spans="1:7" ht="12.9" customHeight="1" x14ac:dyDescent="0.25">
      <c r="A39" s="67">
        <v>32</v>
      </c>
      <c r="B39" s="70" t="str">
        <f>Spisak!B34</f>
        <v>35/2021</v>
      </c>
      <c r="C39" s="64" t="str">
        <f>Spisak!C34</f>
        <v>Stožinić Sara</v>
      </c>
      <c r="D39" s="56">
        <f>Spisak!W34</f>
        <v>24</v>
      </c>
      <c r="E39" s="56">
        <f>Spisak!X34</f>
        <v>0</v>
      </c>
      <c r="F39" s="56">
        <f>Spisak!Y34</f>
        <v>24</v>
      </c>
      <c r="G39" s="57" t="e">
        <f ca="1">Spisak!Z34 &amp; OcjenaSlovima(Spisak!Z34)</f>
        <v>#NAME?</v>
      </c>
    </row>
    <row r="40" spans="1:7" ht="12.9" customHeight="1" x14ac:dyDescent="0.25">
      <c r="A40" s="67">
        <v>33</v>
      </c>
      <c r="B40" s="70" t="str">
        <f>Spisak!B35</f>
        <v>36/2021</v>
      </c>
      <c r="C40" s="64" t="str">
        <f>Spisak!C35</f>
        <v>Novović Sandra</v>
      </c>
      <c r="D40" s="56">
        <f>Spisak!W35</f>
        <v>11</v>
      </c>
      <c r="E40" s="56" t="str">
        <f>Spisak!X35</f>
        <v/>
      </c>
      <c r="F40" s="56">
        <f>Spisak!Y35</f>
        <v>11</v>
      </c>
      <c r="G40" s="57" t="e">
        <f ca="1">Spisak!Z35 &amp; OcjenaSlovima(Spisak!Z35)</f>
        <v>#NAME?</v>
      </c>
    </row>
    <row r="41" spans="1:7" ht="12.9" customHeight="1" x14ac:dyDescent="0.25">
      <c r="A41" s="67">
        <v>34</v>
      </c>
      <c r="B41" s="70" t="str">
        <f>Spisak!B36</f>
        <v>37/2021</v>
      </c>
      <c r="C41" s="64" t="str">
        <f>Spisak!C36</f>
        <v>Vukadinović Ana</v>
      </c>
      <c r="D41" s="56">
        <f>Spisak!W36</f>
        <v>0</v>
      </c>
      <c r="E41" s="56" t="str">
        <f>Spisak!X36</f>
        <v/>
      </c>
      <c r="F41" s="56">
        <f>Spisak!Y36</f>
        <v>0</v>
      </c>
      <c r="G41" s="57" t="e">
        <f ca="1">Spisak!Z36 &amp; OcjenaSlovima(Spisak!Z36)</f>
        <v>#NAME?</v>
      </c>
    </row>
    <row r="42" spans="1:7" ht="12.9" customHeight="1" x14ac:dyDescent="0.25">
      <c r="A42" s="67">
        <v>35</v>
      </c>
      <c r="B42" s="70" t="str">
        <f>Spisak!B37</f>
        <v>38/2021</v>
      </c>
      <c r="C42" s="64" t="str">
        <f>Spisak!C37</f>
        <v>Tripković Gabrijela</v>
      </c>
      <c r="D42" s="56">
        <f>Spisak!W37</f>
        <v>0</v>
      </c>
      <c r="E42" s="56" t="str">
        <f>Spisak!X37</f>
        <v/>
      </c>
      <c r="F42" s="56">
        <f>Spisak!Y37</f>
        <v>0</v>
      </c>
      <c r="G42" s="57" t="e">
        <f ca="1">Spisak!Z37 &amp; OcjenaSlovima(Spisak!Z37)</f>
        <v>#NAME?</v>
      </c>
    </row>
    <row r="43" spans="1:7" ht="12.9" customHeight="1" x14ac:dyDescent="0.25">
      <c r="A43" s="67">
        <v>36</v>
      </c>
      <c r="B43" s="70" t="str">
        <f>Spisak!B38</f>
        <v>39/2021</v>
      </c>
      <c r="C43" s="64" t="str">
        <f>Spisak!C38</f>
        <v>Asanović Anđela</v>
      </c>
      <c r="D43" s="56">
        <f>Spisak!W38</f>
        <v>0</v>
      </c>
      <c r="E43" s="56" t="str">
        <f>Spisak!X38</f>
        <v/>
      </c>
      <c r="F43" s="56">
        <f>Spisak!Y38</f>
        <v>0</v>
      </c>
      <c r="G43" s="57" t="e">
        <f ca="1">Spisak!Z38 &amp; OcjenaSlovima(Spisak!Z38)</f>
        <v>#NAME?</v>
      </c>
    </row>
    <row r="44" spans="1:7" ht="12.9" customHeight="1" x14ac:dyDescent="0.25">
      <c r="A44" s="67">
        <v>37</v>
      </c>
      <c r="B44" s="70" t="str">
        <f>Spisak!B39</f>
        <v>40/2021</v>
      </c>
      <c r="C44" s="64" t="str">
        <f>Spisak!C39</f>
        <v>Ognjenović Ognjen</v>
      </c>
      <c r="D44" s="56">
        <f>Spisak!W39</f>
        <v>42</v>
      </c>
      <c r="E44" s="56">
        <f>Spisak!X39</f>
        <v>5</v>
      </c>
      <c r="F44" s="56">
        <f>Spisak!Y39</f>
        <v>47</v>
      </c>
      <c r="G44" s="57" t="e">
        <f ca="1">Spisak!Z39 &amp; OcjenaSlovima(Spisak!Z39)</f>
        <v>#NAME?</v>
      </c>
    </row>
    <row r="45" spans="1:7" ht="12.9" customHeight="1" x14ac:dyDescent="0.25">
      <c r="A45" s="67">
        <v>38</v>
      </c>
      <c r="B45" s="70" t="str">
        <f>Spisak!B40</f>
        <v>3/2020</v>
      </c>
      <c r="C45" s="64" t="str">
        <f>Spisak!C40</f>
        <v>Knežević Miladin</v>
      </c>
      <c r="D45" s="56">
        <f>Spisak!W40</f>
        <v>0</v>
      </c>
      <c r="E45" s="56" t="str">
        <f>Spisak!X40</f>
        <v/>
      </c>
      <c r="F45" s="56">
        <f>Spisak!Y40</f>
        <v>0</v>
      </c>
      <c r="G45" s="57" t="e">
        <f ca="1">Spisak!Z40 &amp; OcjenaSlovima(Spisak!Z40)</f>
        <v>#NAME?</v>
      </c>
    </row>
    <row r="46" spans="1:7" ht="12.9" customHeight="1" x14ac:dyDescent="0.25">
      <c r="A46" s="67">
        <v>39</v>
      </c>
      <c r="B46" s="70" t="str">
        <f>Spisak!B41</f>
        <v>7/2020</v>
      </c>
      <c r="C46" s="64" t="str">
        <f>Spisak!C41</f>
        <v>Muhović Indira</v>
      </c>
      <c r="D46" s="56">
        <f>Spisak!W41</f>
        <v>0</v>
      </c>
      <c r="E46" s="56" t="str">
        <f>Spisak!X41</f>
        <v/>
      </c>
      <c r="F46" s="56">
        <f>Spisak!Y41</f>
        <v>0</v>
      </c>
      <c r="G46" s="57" t="e">
        <f ca="1">Spisak!Z41 &amp; OcjenaSlovima(Spisak!Z41)</f>
        <v>#NAME?</v>
      </c>
    </row>
    <row r="47" spans="1:7" ht="12.9" customHeight="1" x14ac:dyDescent="0.25">
      <c r="A47" s="67">
        <v>40</v>
      </c>
      <c r="B47" s="70" t="str">
        <f>Spisak!B42</f>
        <v>11/2020</v>
      </c>
      <c r="C47" s="64" t="str">
        <f>Spisak!C42</f>
        <v>Topuzović Ajna</v>
      </c>
      <c r="D47" s="56">
        <f>Spisak!W42</f>
        <v>7</v>
      </c>
      <c r="E47" s="56" t="str">
        <f>Spisak!X42</f>
        <v/>
      </c>
      <c r="F47" s="56">
        <f>Spisak!Y42</f>
        <v>7</v>
      </c>
      <c r="G47" s="57" t="e">
        <f ca="1">Spisak!Z42 &amp; OcjenaSlovima(Spisak!Z42)</f>
        <v>#NAME?</v>
      </c>
    </row>
    <row r="48" spans="1:7" ht="12.9" customHeight="1" x14ac:dyDescent="0.25">
      <c r="A48" s="67">
        <v>41</v>
      </c>
      <c r="B48" s="70" t="str">
        <f>Spisak!B43</f>
        <v>13/2020</v>
      </c>
      <c r="C48" s="64" t="str">
        <f>Spisak!C43</f>
        <v>Đuričković Marko</v>
      </c>
      <c r="D48" s="56">
        <f>Spisak!W43</f>
        <v>0</v>
      </c>
      <c r="E48" s="56" t="str">
        <f>Spisak!X43</f>
        <v/>
      </c>
      <c r="F48" s="56">
        <f>Spisak!Y43</f>
        <v>0</v>
      </c>
      <c r="G48" s="57" t="e">
        <f ca="1">Spisak!Z43 &amp; OcjenaSlovima(Spisak!Z43)</f>
        <v>#NAME?</v>
      </c>
    </row>
    <row r="49" spans="1:7" ht="12.9" customHeight="1" x14ac:dyDescent="0.25">
      <c r="A49" s="67">
        <v>42</v>
      </c>
      <c r="B49" s="70" t="str">
        <f>Spisak!B44</f>
        <v>15/2020</v>
      </c>
      <c r="C49" s="64" t="str">
        <f>Spisak!C44</f>
        <v>Ražnatović Jelena</v>
      </c>
      <c r="D49" s="56">
        <f>Spisak!W44</f>
        <v>0</v>
      </c>
      <c r="E49" s="56" t="str">
        <f>Spisak!X44</f>
        <v/>
      </c>
      <c r="F49" s="56">
        <f>Spisak!Y44</f>
        <v>0</v>
      </c>
      <c r="G49" s="57" t="e">
        <f ca="1">Spisak!Z44 &amp; OcjenaSlovima(Spisak!Z44)</f>
        <v>#NAME?</v>
      </c>
    </row>
    <row r="50" spans="1:7" ht="12.9" customHeight="1" x14ac:dyDescent="0.25">
      <c r="A50" s="67">
        <v>43</v>
      </c>
      <c r="B50" s="70" t="str">
        <f>Spisak!B45</f>
        <v>19/2020</v>
      </c>
      <c r="C50" s="64" t="str">
        <f>Spisak!C45</f>
        <v>Lučić Sava</v>
      </c>
      <c r="D50" s="56">
        <f>Spisak!W45</f>
        <v>25</v>
      </c>
      <c r="E50" s="56">
        <f>Spisak!X45</f>
        <v>18</v>
      </c>
      <c r="F50" s="56">
        <f>Spisak!Y45</f>
        <v>43</v>
      </c>
      <c r="G50" s="57" t="e">
        <f ca="1">Spisak!Z45 &amp; OcjenaSlovima(Spisak!Z45)</f>
        <v>#NAME?</v>
      </c>
    </row>
    <row r="51" spans="1:7" ht="12.9" customHeight="1" x14ac:dyDescent="0.25">
      <c r="A51" s="67">
        <v>44</v>
      </c>
      <c r="B51" s="70" t="str">
        <f>Spisak!B46</f>
        <v>21/2020</v>
      </c>
      <c r="C51" s="64" t="str">
        <f>Spisak!C46</f>
        <v>Jokanović Tijana</v>
      </c>
      <c r="D51" s="56">
        <f>Spisak!W46</f>
        <v>0</v>
      </c>
      <c r="E51" s="56" t="str">
        <f>Spisak!X46</f>
        <v/>
      </c>
      <c r="F51" s="56">
        <f>Spisak!Y46</f>
        <v>0</v>
      </c>
      <c r="G51" s="57" t="e">
        <f ca="1">Spisak!Z46 &amp; OcjenaSlovima(Spisak!Z46)</f>
        <v>#NAME?</v>
      </c>
    </row>
    <row r="52" spans="1:7" ht="12.9" customHeight="1" x14ac:dyDescent="0.25">
      <c r="A52" s="67">
        <v>45</v>
      </c>
      <c r="B52" s="70" t="str">
        <f>Spisak!B47</f>
        <v>23/2020</v>
      </c>
      <c r="C52" s="64" t="str">
        <f>Spisak!C47</f>
        <v>Sekulović Rako</v>
      </c>
      <c r="D52" s="56">
        <f>Spisak!W47</f>
        <v>0</v>
      </c>
      <c r="E52" s="56" t="str">
        <f>Spisak!X47</f>
        <v/>
      </c>
      <c r="F52" s="56">
        <f>Spisak!Y47</f>
        <v>0</v>
      </c>
      <c r="G52" s="57" t="e">
        <f ca="1">Spisak!Z47 &amp; OcjenaSlovima(Spisak!Z47)</f>
        <v>#NAME?</v>
      </c>
    </row>
    <row r="53" spans="1:7" ht="12.9" customHeight="1" x14ac:dyDescent="0.25">
      <c r="A53" s="67">
        <v>46</v>
      </c>
      <c r="B53" s="70" t="str">
        <f>Spisak!B48</f>
        <v>24/2020</v>
      </c>
      <c r="C53" s="64" t="str">
        <f>Spisak!C48</f>
        <v>Bijelić Anđela</v>
      </c>
      <c r="D53" s="56">
        <f>Spisak!W48</f>
        <v>0</v>
      </c>
      <c r="E53" s="56" t="str">
        <f>Spisak!X48</f>
        <v/>
      </c>
      <c r="F53" s="56">
        <f>Spisak!Y48</f>
        <v>0</v>
      </c>
      <c r="G53" s="57" t="e">
        <f ca="1">Spisak!Z48 &amp; OcjenaSlovima(Spisak!Z48)</f>
        <v>#NAME?</v>
      </c>
    </row>
    <row r="54" spans="1:7" ht="12.9" customHeight="1" x14ac:dyDescent="0.25">
      <c r="A54" s="67">
        <v>47</v>
      </c>
      <c r="B54" s="70" t="str">
        <f>Spisak!B49</f>
        <v>28/2020</v>
      </c>
      <c r="C54" s="64" t="str">
        <f>Spisak!C49</f>
        <v>Mijović Vasilije</v>
      </c>
      <c r="D54" s="56">
        <f>Spisak!W49</f>
        <v>0</v>
      </c>
      <c r="E54" s="56" t="str">
        <f>Spisak!X49</f>
        <v/>
      </c>
      <c r="F54" s="56">
        <f>Spisak!Y49</f>
        <v>0</v>
      </c>
      <c r="G54" s="57" t="e">
        <f ca="1">Spisak!Z49 &amp; OcjenaSlovima(Spisak!Z49)</f>
        <v>#NAME?</v>
      </c>
    </row>
    <row r="55" spans="1:7" ht="12.9" customHeight="1" x14ac:dyDescent="0.25">
      <c r="A55" s="67">
        <v>48</v>
      </c>
      <c r="B55" s="70" t="str">
        <f>Spisak!B50</f>
        <v>35/2020</v>
      </c>
      <c r="C55" s="64" t="str">
        <f>Spisak!C50</f>
        <v>Dedejić Bojana</v>
      </c>
      <c r="D55" s="56">
        <f>Spisak!W50</f>
        <v>2</v>
      </c>
      <c r="E55" s="56" t="str">
        <f>Spisak!X50</f>
        <v/>
      </c>
      <c r="F55" s="56">
        <f>Spisak!Y50</f>
        <v>2</v>
      </c>
      <c r="G55" s="57" t="e">
        <f ca="1">Spisak!Z50 &amp; OcjenaSlovima(Spisak!Z50)</f>
        <v>#NAME?</v>
      </c>
    </row>
    <row r="56" spans="1:7" ht="12.9" customHeight="1" x14ac:dyDescent="0.25">
      <c r="A56" s="67">
        <v>49</v>
      </c>
      <c r="B56" s="70" t="str">
        <f>Spisak!B51</f>
        <v>2/2019</v>
      </c>
      <c r="C56" s="64" t="str">
        <f>Spisak!C51</f>
        <v>Babović Jovan</v>
      </c>
      <c r="D56" s="56">
        <f>Spisak!W51</f>
        <v>0</v>
      </c>
      <c r="E56" s="56" t="str">
        <f>Spisak!X51</f>
        <v/>
      </c>
      <c r="F56" s="56">
        <f>Spisak!Y51</f>
        <v>0</v>
      </c>
      <c r="G56" s="57" t="e">
        <f ca="1">Spisak!Z51 &amp; OcjenaSlovima(Spisak!Z51)</f>
        <v>#NAME?</v>
      </c>
    </row>
    <row r="57" spans="1:7" ht="12.9" customHeight="1" x14ac:dyDescent="0.25">
      <c r="A57" s="67">
        <v>50</v>
      </c>
      <c r="B57" s="70" t="str">
        <f>Spisak!B52</f>
        <v>4/2019</v>
      </c>
      <c r="C57" s="64" t="str">
        <f>Spisak!C52</f>
        <v>Tomašević Helena</v>
      </c>
      <c r="D57" s="56">
        <f>Spisak!W52</f>
        <v>0</v>
      </c>
      <c r="E57" s="56" t="str">
        <f>Spisak!X52</f>
        <v/>
      </c>
      <c r="F57" s="56">
        <f>Spisak!Y52</f>
        <v>0</v>
      </c>
      <c r="G57" s="57" t="e">
        <f ca="1">Spisak!Z52 &amp; OcjenaSlovima(Spisak!Z52)</f>
        <v>#NAME?</v>
      </c>
    </row>
    <row r="58" spans="1:7" ht="12.9" customHeight="1" x14ac:dyDescent="0.25">
      <c r="A58" s="67">
        <v>51</v>
      </c>
      <c r="B58" s="70" t="str">
        <f>Spisak!B53</f>
        <v>6/2019</v>
      </c>
      <c r="C58" s="64" t="str">
        <f>Spisak!C53</f>
        <v>Svrkota Siniša</v>
      </c>
      <c r="D58" s="56">
        <f>Spisak!W53</f>
        <v>0</v>
      </c>
      <c r="E58" s="56" t="str">
        <f>Spisak!X53</f>
        <v/>
      </c>
      <c r="F58" s="56">
        <f>Spisak!Y53</f>
        <v>0</v>
      </c>
      <c r="G58" s="57" t="e">
        <f ca="1">Spisak!Z53 &amp; OcjenaSlovima(Spisak!Z53)</f>
        <v>#NAME?</v>
      </c>
    </row>
    <row r="59" spans="1:7" ht="12.9" customHeight="1" x14ac:dyDescent="0.25">
      <c r="A59" s="67">
        <v>52</v>
      </c>
      <c r="B59" s="70" t="str">
        <f>Spisak!B54</f>
        <v>7/2019</v>
      </c>
      <c r="C59" s="64" t="str">
        <f>Spisak!C54</f>
        <v>Garović Miljan</v>
      </c>
      <c r="D59" s="56">
        <f>Spisak!W54</f>
        <v>0</v>
      </c>
      <c r="E59" s="56">
        <f>Spisak!X54</f>
        <v>0</v>
      </c>
      <c r="F59" s="56">
        <f>Spisak!Y54</f>
        <v>0</v>
      </c>
      <c r="G59" s="57" t="e">
        <f ca="1">Spisak!Z54 &amp; OcjenaSlovima(Spisak!Z54)</f>
        <v>#NAME?</v>
      </c>
    </row>
    <row r="60" spans="1:7" ht="12.9" customHeight="1" x14ac:dyDescent="0.25">
      <c r="A60" s="67">
        <v>53</v>
      </c>
      <c r="B60" s="70" t="str">
        <f>Spisak!B55</f>
        <v>8/2019</v>
      </c>
      <c r="C60" s="64" t="str">
        <f>Spisak!C55</f>
        <v>Agović Lejla</v>
      </c>
      <c r="D60" s="56">
        <f>Spisak!W55</f>
        <v>19</v>
      </c>
      <c r="E60" s="56">
        <f>Spisak!X55</f>
        <v>15</v>
      </c>
      <c r="F60" s="56">
        <f>Spisak!Y55</f>
        <v>34</v>
      </c>
      <c r="G60" s="57" t="e">
        <f ca="1">Spisak!Z55 &amp; OcjenaSlovima(Spisak!Z55)</f>
        <v>#NAME?</v>
      </c>
    </row>
    <row r="61" spans="1:7" ht="12.9" customHeight="1" x14ac:dyDescent="0.25">
      <c r="A61" s="67">
        <v>54</v>
      </c>
      <c r="B61" s="70" t="str">
        <f>Spisak!B56</f>
        <v>11/2019</v>
      </c>
      <c r="C61" s="64" t="str">
        <f>Spisak!C56</f>
        <v>Babović Dragana</v>
      </c>
      <c r="D61" s="56">
        <f>Spisak!W56</f>
        <v>0</v>
      </c>
      <c r="E61" s="56" t="str">
        <f>Spisak!X56</f>
        <v/>
      </c>
      <c r="F61" s="56">
        <f>Spisak!Y56</f>
        <v>0</v>
      </c>
      <c r="G61" s="57" t="e">
        <f ca="1">Spisak!Z56 &amp; OcjenaSlovima(Spisak!Z56)</f>
        <v>#NAME?</v>
      </c>
    </row>
    <row r="62" spans="1:7" ht="12.9" customHeight="1" x14ac:dyDescent="0.25">
      <c r="A62" s="67">
        <v>55</v>
      </c>
      <c r="B62" s="70" t="str">
        <f>Spisak!B57</f>
        <v>12/2019</v>
      </c>
      <c r="C62" s="64" t="str">
        <f>Spisak!C57</f>
        <v>Jašović Radoš</v>
      </c>
      <c r="D62" s="56">
        <f>Spisak!W57</f>
        <v>36</v>
      </c>
      <c r="E62" s="56">
        <f>Spisak!X57</f>
        <v>16</v>
      </c>
      <c r="F62" s="56">
        <f>Spisak!Y57</f>
        <v>52</v>
      </c>
      <c r="G62" s="57" t="e">
        <f ca="1">Spisak!Z57 &amp; OcjenaSlovima(Spisak!Z57)</f>
        <v>#NAME?</v>
      </c>
    </row>
    <row r="63" spans="1:7" ht="12.9" customHeight="1" x14ac:dyDescent="0.25">
      <c r="A63" s="67">
        <v>56</v>
      </c>
      <c r="B63" s="70" t="str">
        <f>Spisak!B58</f>
        <v>24/2019</v>
      </c>
      <c r="C63" s="64" t="str">
        <f>Spisak!C58</f>
        <v>Honsić Eldin</v>
      </c>
      <c r="D63" s="56">
        <f>Spisak!W58</f>
        <v>0</v>
      </c>
      <c r="E63" s="56" t="str">
        <f>Spisak!X58</f>
        <v/>
      </c>
      <c r="F63" s="56">
        <f>Spisak!Y58</f>
        <v>0</v>
      </c>
      <c r="G63" s="57" t="e">
        <f ca="1">Spisak!Z58 &amp; OcjenaSlovima(Spisak!Z58)</f>
        <v>#NAME?</v>
      </c>
    </row>
    <row r="64" spans="1:7" ht="12.9" customHeight="1" x14ac:dyDescent="0.25">
      <c r="A64" s="67">
        <v>57</v>
      </c>
      <c r="B64" s="70" t="str">
        <f>Spisak!B59</f>
        <v>26/2019</v>
      </c>
      <c r="C64" s="64" t="str">
        <f>Spisak!C59</f>
        <v>Bjelanović Aleksandra</v>
      </c>
      <c r="D64" s="56">
        <f>Spisak!W59</f>
        <v>0</v>
      </c>
      <c r="E64" s="56" t="str">
        <f>Spisak!X59</f>
        <v/>
      </c>
      <c r="F64" s="56">
        <f>Spisak!Y59</f>
        <v>0</v>
      </c>
      <c r="G64" s="57" t="e">
        <f ca="1">Spisak!Z59 &amp; OcjenaSlovima(Spisak!Z59)</f>
        <v>#NAME?</v>
      </c>
    </row>
    <row r="65" spans="1:7" ht="12.9" customHeight="1" x14ac:dyDescent="0.25">
      <c r="A65" s="67">
        <v>58</v>
      </c>
      <c r="B65" s="70" t="str">
        <f>Spisak!B60</f>
        <v>28/2019</v>
      </c>
      <c r="C65" s="64" t="str">
        <f>Spisak!C60</f>
        <v>Deljanin Adis</v>
      </c>
      <c r="D65" s="56">
        <f>Spisak!W60</f>
        <v>0</v>
      </c>
      <c r="E65" s="56" t="str">
        <f>Spisak!X60</f>
        <v/>
      </c>
      <c r="F65" s="56">
        <f>Spisak!Y60</f>
        <v>0</v>
      </c>
      <c r="G65" s="57" t="e">
        <f ca="1">Spisak!Z60 &amp; OcjenaSlovima(Spisak!Z60)</f>
        <v>#NAME?</v>
      </c>
    </row>
    <row r="66" spans="1:7" ht="12.9" customHeight="1" x14ac:dyDescent="0.25">
      <c r="A66" s="67">
        <v>59</v>
      </c>
      <c r="B66" s="70" t="str">
        <f>Spisak!B61</f>
        <v>11/2018</v>
      </c>
      <c r="C66" s="64" t="str">
        <f>Spisak!C61</f>
        <v>Kotlica Ljudmila</v>
      </c>
      <c r="D66" s="56">
        <f>Spisak!W61</f>
        <v>25</v>
      </c>
      <c r="E66" s="56">
        <f>Spisak!X61</f>
        <v>0</v>
      </c>
      <c r="F66" s="56">
        <f>Spisak!Y61</f>
        <v>25</v>
      </c>
      <c r="G66" s="57" t="e">
        <f ca="1">Spisak!Z61 &amp; OcjenaSlovima(Spisak!Z61)</f>
        <v>#NAME?</v>
      </c>
    </row>
    <row r="67" spans="1:7" ht="12.9" customHeight="1" x14ac:dyDescent="0.25">
      <c r="A67" s="67">
        <v>60</v>
      </c>
      <c r="B67" s="70" t="str">
        <f>Spisak!B62</f>
        <v>12/2018</v>
      </c>
      <c r="C67" s="64" t="str">
        <f>Spisak!C62</f>
        <v>Simović Ivana</v>
      </c>
      <c r="D67" s="56">
        <f>Spisak!W62</f>
        <v>38</v>
      </c>
      <c r="E67" s="56">
        <f>Spisak!X62</f>
        <v>14.5</v>
      </c>
      <c r="F67" s="56">
        <f>Spisak!Y62</f>
        <v>52.5</v>
      </c>
      <c r="G67" s="57" t="e">
        <f ca="1">Spisak!Z62 &amp; OcjenaSlovima(Spisak!Z62)</f>
        <v>#NAME?</v>
      </c>
    </row>
    <row r="68" spans="1:7" ht="12.9" customHeight="1" x14ac:dyDescent="0.25">
      <c r="A68" s="67">
        <v>61</v>
      </c>
      <c r="B68" s="70" t="str">
        <f>Spisak!B63</f>
        <v>25/2017</v>
      </c>
      <c r="C68" s="64" t="str">
        <f>Spisak!C63</f>
        <v>Peković Dejan</v>
      </c>
      <c r="D68" s="56">
        <f>Spisak!W63</f>
        <v>0</v>
      </c>
      <c r="E68" s="56" t="str">
        <f>Spisak!X63</f>
        <v/>
      </c>
      <c r="F68" s="56">
        <f>Spisak!Y63</f>
        <v>0</v>
      </c>
      <c r="G68" s="57" t="e">
        <f ca="1">Spisak!Z63 &amp; OcjenaSlovima(Spisak!Z63)</f>
        <v>#NAME?</v>
      </c>
    </row>
    <row r="69" spans="1:7" ht="12.9" customHeight="1" x14ac:dyDescent="0.25">
      <c r="A69" s="67">
        <v>62</v>
      </c>
      <c r="B69" s="70" t="str">
        <f>Spisak!B64</f>
        <v>30/2017</v>
      </c>
      <c r="C69" s="64" t="str">
        <f>Spisak!C64</f>
        <v>Ćeman Arman</v>
      </c>
      <c r="D69" s="56">
        <f>Spisak!W64</f>
        <v>29</v>
      </c>
      <c r="E69" s="56">
        <f>Spisak!X64</f>
        <v>16.5</v>
      </c>
      <c r="F69" s="56">
        <f>Spisak!Y64</f>
        <v>45.5</v>
      </c>
      <c r="G69" s="57" t="e">
        <f ca="1">Spisak!Z64 &amp; OcjenaSlovima(Spisak!Z64)</f>
        <v>#NAME?</v>
      </c>
    </row>
    <row r="70" spans="1:7" ht="12.9" customHeight="1" x14ac:dyDescent="0.25">
      <c r="A70" s="67">
        <v>63</v>
      </c>
      <c r="B70" s="70" t="e">
        <f>Spisak!#REF!</f>
        <v>#REF!</v>
      </c>
      <c r="C70" s="64" t="e">
        <f>Spisak!#REF!</f>
        <v>#REF!</v>
      </c>
      <c r="D70" s="56" t="e">
        <f>Spisak!#REF!</f>
        <v>#REF!</v>
      </c>
      <c r="E70" s="56" t="e">
        <f>Spisak!#REF!</f>
        <v>#REF!</v>
      </c>
      <c r="F70" s="56" t="e">
        <f>Spisak!#REF!</f>
        <v>#REF!</v>
      </c>
      <c r="G70" s="57" t="e">
        <f ca="1">Spisak!#REF! &amp; OcjenaSlovima(Spisak!#REF!)</f>
        <v>#REF!</v>
      </c>
    </row>
    <row r="71" spans="1:7" ht="12.9" customHeight="1" x14ac:dyDescent="0.25">
      <c r="A71" s="67">
        <v>64</v>
      </c>
      <c r="B71" s="70" t="e">
        <f>Spisak!#REF!</f>
        <v>#REF!</v>
      </c>
      <c r="C71" s="64" t="e">
        <f>Spisak!#REF!</f>
        <v>#REF!</v>
      </c>
      <c r="D71" s="56" t="e">
        <f>Spisak!#REF!</f>
        <v>#REF!</v>
      </c>
      <c r="E71" s="56" t="e">
        <f>Spisak!#REF!</f>
        <v>#REF!</v>
      </c>
      <c r="F71" s="56" t="e">
        <f>Spisak!#REF!</f>
        <v>#REF!</v>
      </c>
      <c r="G71" s="57" t="e">
        <f ca="1">Spisak!#REF! &amp; OcjenaSlovima(Spisak!#REF!)</f>
        <v>#REF!</v>
      </c>
    </row>
    <row r="72" spans="1:7" ht="12.9" customHeight="1" x14ac:dyDescent="0.25">
      <c r="A72" s="67">
        <v>65</v>
      </c>
      <c r="B72" s="70" t="e">
        <f>Spisak!#REF!</f>
        <v>#REF!</v>
      </c>
      <c r="C72" s="64" t="e">
        <f>Spisak!#REF!</f>
        <v>#REF!</v>
      </c>
      <c r="D72" s="56" t="e">
        <f>Spisak!#REF!</f>
        <v>#REF!</v>
      </c>
      <c r="E72" s="56" t="e">
        <f>Spisak!#REF!</f>
        <v>#REF!</v>
      </c>
      <c r="F72" s="56" t="e">
        <f>Spisak!#REF!</f>
        <v>#REF!</v>
      </c>
      <c r="G72" s="57" t="e">
        <f ca="1">Spisak!#REF! &amp; OcjenaSlovima(Spisak!#REF!)</f>
        <v>#REF!</v>
      </c>
    </row>
    <row r="73" spans="1:7" ht="12.9" customHeight="1" x14ac:dyDescent="0.25">
      <c r="A73" s="67">
        <v>66</v>
      </c>
      <c r="B73" s="70" t="e">
        <f>Spisak!#REF!</f>
        <v>#REF!</v>
      </c>
      <c r="C73" s="64" t="e">
        <f>Spisak!#REF!</f>
        <v>#REF!</v>
      </c>
      <c r="D73" s="56" t="e">
        <f>Spisak!#REF!</f>
        <v>#REF!</v>
      </c>
      <c r="E73" s="56" t="e">
        <f>Spisak!#REF!</f>
        <v>#REF!</v>
      </c>
      <c r="F73" s="56" t="e">
        <f>Spisak!#REF!</f>
        <v>#REF!</v>
      </c>
      <c r="G73" s="57" t="e">
        <f ca="1">Spisak!#REF! &amp; OcjenaSlovima(Spisak!#REF!)</f>
        <v>#REF!</v>
      </c>
    </row>
    <row r="74" spans="1:7" ht="12.9" customHeight="1" x14ac:dyDescent="0.25">
      <c r="A74" s="67">
        <v>67</v>
      </c>
      <c r="B74" s="70" t="e">
        <f>Spisak!#REF!</f>
        <v>#REF!</v>
      </c>
      <c r="C74" s="64" t="e">
        <f>Spisak!#REF!</f>
        <v>#REF!</v>
      </c>
      <c r="D74" s="56" t="e">
        <f>Spisak!#REF!</f>
        <v>#REF!</v>
      </c>
      <c r="E74" s="56" t="e">
        <f>Spisak!#REF!</f>
        <v>#REF!</v>
      </c>
      <c r="F74" s="56" t="e">
        <f>Spisak!#REF!</f>
        <v>#REF!</v>
      </c>
      <c r="G74" s="57" t="e">
        <f ca="1">Spisak!#REF! &amp; OcjenaSlovima(Spisak!#REF!)</f>
        <v>#REF!</v>
      </c>
    </row>
    <row r="75" spans="1:7" ht="12.9" customHeight="1" x14ac:dyDescent="0.25">
      <c r="A75" s="67">
        <v>68</v>
      </c>
      <c r="B75" s="70">
        <f>Spisak!B65</f>
        <v>0</v>
      </c>
      <c r="C75" s="64">
        <f>Spisak!C65</f>
        <v>0</v>
      </c>
      <c r="D75" s="56">
        <f>Spisak!W65</f>
        <v>0</v>
      </c>
      <c r="E75" s="56">
        <f>Spisak!X65</f>
        <v>0</v>
      </c>
      <c r="F75" s="56">
        <f>Spisak!Y65</f>
        <v>0</v>
      </c>
      <c r="G75" s="57" t="e">
        <f ca="1">Spisak!Z65 &amp; OcjenaSlovima(Spisak!Z65)</f>
        <v>#NAME?</v>
      </c>
    </row>
    <row r="76" spans="1:7" ht="12.9" customHeight="1" x14ac:dyDescent="0.25">
      <c r="A76" s="67">
        <v>69</v>
      </c>
      <c r="B76" s="70">
        <f>Spisak!B66</f>
        <v>0</v>
      </c>
      <c r="C76" s="64">
        <f>Spisak!C66</f>
        <v>0</v>
      </c>
      <c r="D76" s="56">
        <f>Spisak!W66</f>
        <v>0</v>
      </c>
      <c r="E76" s="56">
        <f>Spisak!X66</f>
        <v>0</v>
      </c>
      <c r="F76" s="56">
        <f>Spisak!Y66</f>
        <v>0</v>
      </c>
      <c r="G76" s="57" t="e">
        <f ca="1">Spisak!Z66 &amp; OcjenaSlovima(Spisak!Z66)</f>
        <v>#NAME?</v>
      </c>
    </row>
    <row r="77" spans="1:7" ht="12.9" customHeight="1" x14ac:dyDescent="0.25">
      <c r="A77" s="67">
        <v>70</v>
      </c>
      <c r="B77" s="70">
        <f>Spisak!B67</f>
        <v>0</v>
      </c>
      <c r="C77" s="64">
        <f>Spisak!C67</f>
        <v>0</v>
      </c>
      <c r="D77" s="56">
        <f>Spisak!W67</f>
        <v>0</v>
      </c>
      <c r="E77" s="56">
        <f>Spisak!X67</f>
        <v>0</v>
      </c>
      <c r="F77" s="56">
        <f>Spisak!Y67</f>
        <v>0</v>
      </c>
      <c r="G77" s="57" t="e">
        <f ca="1">Spisak!Z67 &amp; OcjenaSlovima(Spisak!Z67)</f>
        <v>#NAME?</v>
      </c>
    </row>
    <row r="78" spans="1:7" ht="12.9" customHeight="1" x14ac:dyDescent="0.25">
      <c r="A78" s="67">
        <v>71</v>
      </c>
      <c r="B78" s="70">
        <f>Spisak!B68</f>
        <v>0</v>
      </c>
      <c r="C78" s="64">
        <f>Spisak!C68</f>
        <v>0</v>
      </c>
      <c r="D78" s="56">
        <f>Spisak!W68</f>
        <v>0</v>
      </c>
      <c r="E78" s="56">
        <f>Spisak!X68</f>
        <v>0</v>
      </c>
      <c r="F78" s="56">
        <f>Spisak!Y68</f>
        <v>0</v>
      </c>
      <c r="G78" s="57" t="e">
        <f ca="1">Spisak!Z68 &amp; OcjenaSlovima(Spisak!Z68)</f>
        <v>#NAME?</v>
      </c>
    </row>
    <row r="79" spans="1:7" ht="12.9" customHeight="1" x14ac:dyDescent="0.25">
      <c r="A79" s="67">
        <v>72</v>
      </c>
      <c r="B79" s="70">
        <f>Spisak!B69</f>
        <v>0</v>
      </c>
      <c r="C79" s="64">
        <f>Spisak!C69</f>
        <v>0</v>
      </c>
      <c r="D79" s="56">
        <f>Spisak!W69</f>
        <v>0</v>
      </c>
      <c r="E79" s="56">
        <f>Spisak!X69</f>
        <v>0</v>
      </c>
      <c r="F79" s="56">
        <f>Spisak!Y69</f>
        <v>0</v>
      </c>
      <c r="G79" s="57" t="e">
        <f ca="1">Spisak!Z69 &amp; OcjenaSlovima(Spisak!Z69)</f>
        <v>#NAME?</v>
      </c>
    </row>
    <row r="80" spans="1:7" ht="12.9" customHeight="1" x14ac:dyDescent="0.25">
      <c r="A80" s="67">
        <v>73</v>
      </c>
      <c r="B80" s="70">
        <f>Spisak!B70</f>
        <v>0</v>
      </c>
      <c r="C80" s="64">
        <f>Spisak!C70</f>
        <v>0</v>
      </c>
      <c r="D80" s="56">
        <f>Spisak!W70</f>
        <v>0</v>
      </c>
      <c r="E80" s="56">
        <f>Spisak!X70</f>
        <v>0</v>
      </c>
      <c r="F80" s="56">
        <f>Spisak!Y70</f>
        <v>0</v>
      </c>
      <c r="G80" s="57" t="e">
        <f ca="1">Spisak!Z70 &amp; OcjenaSlovima(Spisak!Z70)</f>
        <v>#NAME?</v>
      </c>
    </row>
    <row r="81" spans="1:7" ht="12.9" customHeight="1" x14ac:dyDescent="0.25">
      <c r="A81" s="67">
        <v>74</v>
      </c>
      <c r="B81" s="70">
        <f>Spisak!B71</f>
        <v>0</v>
      </c>
      <c r="C81" s="64">
        <f>Spisak!C71</f>
        <v>0</v>
      </c>
      <c r="D81" s="56">
        <f>Spisak!W71</f>
        <v>0</v>
      </c>
      <c r="E81" s="56">
        <f>Spisak!X71</f>
        <v>0</v>
      </c>
      <c r="F81" s="56">
        <f>Spisak!Y71</f>
        <v>0</v>
      </c>
      <c r="G81" s="57" t="e">
        <f ca="1">Spisak!Z71 &amp; OcjenaSlovima(Spisak!Z71)</f>
        <v>#NAME?</v>
      </c>
    </row>
    <row r="82" spans="1:7" ht="12.9" customHeight="1" x14ac:dyDescent="0.25">
      <c r="A82" s="67">
        <v>75</v>
      </c>
      <c r="B82" s="70">
        <f>Spisak!B72</f>
        <v>0</v>
      </c>
      <c r="C82" s="64">
        <f>Spisak!C72</f>
        <v>0</v>
      </c>
      <c r="D82" s="56">
        <f>Spisak!W72</f>
        <v>0</v>
      </c>
      <c r="E82" s="56">
        <f>Spisak!X72</f>
        <v>0</v>
      </c>
      <c r="F82" s="56">
        <f>Spisak!Y72</f>
        <v>0</v>
      </c>
      <c r="G82" s="57" t="e">
        <f ca="1">Spisak!Z72 &amp; OcjenaSlovima(Spisak!Z72)</f>
        <v>#NAME?</v>
      </c>
    </row>
    <row r="83" spans="1:7" ht="12.9" customHeight="1" x14ac:dyDescent="0.25">
      <c r="A83" s="67">
        <v>76</v>
      </c>
      <c r="B83" s="70">
        <f>Spisak!B73</f>
        <v>0</v>
      </c>
      <c r="C83" s="64">
        <f>Spisak!C73</f>
        <v>0</v>
      </c>
      <c r="D83" s="56">
        <f>Spisak!W73</f>
        <v>0</v>
      </c>
      <c r="E83" s="56">
        <f>Spisak!X73</f>
        <v>0</v>
      </c>
      <c r="F83" s="56">
        <f>Spisak!Y73</f>
        <v>0</v>
      </c>
      <c r="G83" s="57" t="e">
        <f ca="1">Spisak!Z73 &amp; OcjenaSlovima(Spisak!Z73)</f>
        <v>#NAME?</v>
      </c>
    </row>
    <row r="84" spans="1:7" ht="12.9" customHeight="1" x14ac:dyDescent="0.25">
      <c r="A84" s="67">
        <v>77</v>
      </c>
      <c r="B84" s="70">
        <f>Spisak!B74</f>
        <v>0</v>
      </c>
      <c r="C84" s="64">
        <f>Spisak!C74</f>
        <v>0</v>
      </c>
      <c r="D84" s="56">
        <f>Spisak!W74</f>
        <v>0</v>
      </c>
      <c r="E84" s="56">
        <f>Spisak!X74</f>
        <v>0</v>
      </c>
      <c r="F84" s="56">
        <f>Spisak!Y74</f>
        <v>0</v>
      </c>
      <c r="G84" s="57" t="e">
        <f ca="1">Spisak!Z74 &amp; OcjenaSlovima(Spisak!Z74)</f>
        <v>#NAME?</v>
      </c>
    </row>
    <row r="85" spans="1:7" ht="12.9" customHeight="1" x14ac:dyDescent="0.25">
      <c r="A85" s="67">
        <v>78</v>
      </c>
      <c r="B85" s="70">
        <f>Spisak!B75</f>
        <v>0</v>
      </c>
      <c r="C85" s="64">
        <f>Spisak!C75</f>
        <v>0</v>
      </c>
      <c r="D85" s="56">
        <f>Spisak!W75</f>
        <v>0</v>
      </c>
      <c r="E85" s="56">
        <f>Spisak!X75</f>
        <v>0</v>
      </c>
      <c r="F85" s="56">
        <f>Spisak!Y75</f>
        <v>0</v>
      </c>
      <c r="G85" s="57" t="e">
        <f ca="1">Spisak!Z75 &amp; OcjenaSlovima(Spisak!Z75)</f>
        <v>#NAME?</v>
      </c>
    </row>
    <row r="86" spans="1:7" ht="12.9" customHeight="1" x14ac:dyDescent="0.25">
      <c r="A86" s="67">
        <v>79</v>
      </c>
      <c r="B86" s="70">
        <f>Spisak!B76</f>
        <v>0</v>
      </c>
      <c r="C86" s="64">
        <f>Spisak!C76</f>
        <v>0</v>
      </c>
      <c r="D86" s="56">
        <f>Spisak!W76</f>
        <v>0</v>
      </c>
      <c r="E86" s="56">
        <f>Spisak!X76</f>
        <v>0</v>
      </c>
      <c r="F86" s="56">
        <f>Spisak!Y76</f>
        <v>0</v>
      </c>
      <c r="G86" s="57" t="e">
        <f ca="1">Spisak!Z76 &amp; OcjenaSlovima(Spisak!Z76)</f>
        <v>#NAME?</v>
      </c>
    </row>
    <row r="87" spans="1:7" ht="12.9" customHeight="1" x14ac:dyDescent="0.25">
      <c r="A87" s="67">
        <v>80</v>
      </c>
      <c r="B87" s="70">
        <f>Spisak!B77</f>
        <v>0</v>
      </c>
      <c r="C87" s="64">
        <f>Spisak!C77</f>
        <v>0</v>
      </c>
      <c r="D87" s="56">
        <f>Spisak!W77</f>
        <v>0</v>
      </c>
      <c r="E87" s="56">
        <f>Spisak!X77</f>
        <v>0</v>
      </c>
      <c r="F87" s="56">
        <f>Spisak!Y77</f>
        <v>0</v>
      </c>
      <c r="G87" s="57" t="e">
        <f ca="1">Spisak!Z77 &amp; OcjenaSlovima(Spisak!Z77)</f>
        <v>#NAME?</v>
      </c>
    </row>
    <row r="88" spans="1:7" ht="12.9" customHeight="1" x14ac:dyDescent="0.25">
      <c r="A88" s="67">
        <v>81</v>
      </c>
      <c r="B88" s="70">
        <f>Spisak!B78</f>
        <v>0</v>
      </c>
      <c r="C88" s="64">
        <f>Spisak!C78</f>
        <v>0</v>
      </c>
      <c r="D88" s="56">
        <f>Spisak!W78</f>
        <v>0</v>
      </c>
      <c r="E88" s="56">
        <f>Spisak!X78</f>
        <v>0</v>
      </c>
      <c r="F88" s="56">
        <f>Spisak!Y78</f>
        <v>0</v>
      </c>
      <c r="G88" s="57" t="e">
        <f ca="1">Spisak!Z78 &amp; OcjenaSlovima(Spisak!Z78)</f>
        <v>#NAME?</v>
      </c>
    </row>
    <row r="89" spans="1:7" ht="12.9" customHeight="1" x14ac:dyDescent="0.25">
      <c r="A89" s="67">
        <v>82</v>
      </c>
      <c r="B89" s="70">
        <f>Spisak!B79</f>
        <v>0</v>
      </c>
      <c r="C89" s="64">
        <f>Spisak!C79</f>
        <v>0</v>
      </c>
      <c r="D89" s="56">
        <f>Spisak!W79</f>
        <v>0</v>
      </c>
      <c r="E89" s="56">
        <f>Spisak!X79</f>
        <v>0</v>
      </c>
      <c r="F89" s="56">
        <f>Spisak!Y79</f>
        <v>0</v>
      </c>
      <c r="G89" s="57" t="e">
        <f ca="1">Spisak!Z79 &amp; OcjenaSlovima(Spisak!Z79)</f>
        <v>#NAME?</v>
      </c>
    </row>
    <row r="90" spans="1:7" ht="12.9" customHeight="1" x14ac:dyDescent="0.25">
      <c r="A90" s="67">
        <v>83</v>
      </c>
      <c r="B90" s="70">
        <f>Spisak!B80</f>
        <v>0</v>
      </c>
      <c r="C90" s="64">
        <f>Spisak!C80</f>
        <v>0</v>
      </c>
      <c r="D90" s="56">
        <f>Spisak!W80</f>
        <v>0</v>
      </c>
      <c r="E90" s="56">
        <f>Spisak!X80</f>
        <v>0</v>
      </c>
      <c r="F90" s="56">
        <f>Spisak!Y80</f>
        <v>0</v>
      </c>
      <c r="G90" s="57" t="e">
        <f ca="1">Spisak!Z80 &amp; OcjenaSlovima(Spisak!Z80)</f>
        <v>#NAME?</v>
      </c>
    </row>
    <row r="91" spans="1:7" ht="12.9" customHeight="1" x14ac:dyDescent="0.25">
      <c r="A91" s="67">
        <v>84</v>
      </c>
      <c r="B91" s="70">
        <f>Spisak!B81</f>
        <v>0</v>
      </c>
      <c r="C91" s="64">
        <f>Spisak!C81</f>
        <v>0</v>
      </c>
      <c r="D91" s="56">
        <f>Spisak!W81</f>
        <v>0</v>
      </c>
      <c r="E91" s="56">
        <f>Spisak!X81</f>
        <v>0</v>
      </c>
      <c r="F91" s="56">
        <f>Spisak!Y81</f>
        <v>0</v>
      </c>
      <c r="G91" s="57" t="e">
        <f ca="1">Spisak!Z81 &amp; OcjenaSlovima(Spisak!Z81)</f>
        <v>#NAME?</v>
      </c>
    </row>
    <row r="92" spans="1:7" ht="12.9" customHeight="1" x14ac:dyDescent="0.25">
      <c r="A92" s="67">
        <v>85</v>
      </c>
      <c r="B92" s="70">
        <f>Spisak!B82</f>
        <v>0</v>
      </c>
      <c r="C92" s="64">
        <f>Spisak!C82</f>
        <v>0</v>
      </c>
      <c r="D92" s="56">
        <f>Spisak!W82</f>
        <v>0</v>
      </c>
      <c r="E92" s="56">
        <f>Spisak!X82</f>
        <v>0</v>
      </c>
      <c r="F92" s="56">
        <f>Spisak!Y82</f>
        <v>0</v>
      </c>
      <c r="G92" s="57" t="e">
        <f ca="1">Spisak!Z82 &amp; OcjenaSlovima(Spisak!Z82)</f>
        <v>#NAME?</v>
      </c>
    </row>
    <row r="93" spans="1:7" ht="12.9" customHeight="1" x14ac:dyDescent="0.25">
      <c r="A93" s="67">
        <v>86</v>
      </c>
      <c r="B93" s="70">
        <f>Spisak!B83</f>
        <v>0</v>
      </c>
      <c r="C93" s="64">
        <f>Spisak!C83</f>
        <v>0</v>
      </c>
      <c r="D93" s="56">
        <f>Spisak!W83</f>
        <v>0</v>
      </c>
      <c r="E93" s="56">
        <f>Spisak!X83</f>
        <v>0</v>
      </c>
      <c r="F93" s="56">
        <f>Spisak!Y83</f>
        <v>0</v>
      </c>
      <c r="G93" s="57" t="e">
        <f ca="1">Spisak!Z83 &amp; OcjenaSlovima(Spisak!Z83)</f>
        <v>#NAME?</v>
      </c>
    </row>
    <row r="94" spans="1:7" ht="12.9" customHeight="1" x14ac:dyDescent="0.25">
      <c r="A94" s="67">
        <v>87</v>
      </c>
      <c r="B94" s="70">
        <f>Spisak!B84</f>
        <v>0</v>
      </c>
      <c r="C94" s="64">
        <f>Spisak!C84</f>
        <v>0</v>
      </c>
      <c r="D94" s="56">
        <f>Spisak!W84</f>
        <v>0</v>
      </c>
      <c r="E94" s="56">
        <f>Spisak!X84</f>
        <v>0</v>
      </c>
      <c r="F94" s="56">
        <f>Spisak!Y84</f>
        <v>0</v>
      </c>
      <c r="G94" s="57" t="e">
        <f ca="1">Spisak!Z84 &amp; OcjenaSlovima(Spisak!Z84)</f>
        <v>#NAME?</v>
      </c>
    </row>
    <row r="95" spans="1:7" ht="12.9" customHeight="1" x14ac:dyDescent="0.25">
      <c r="A95" s="67">
        <v>88</v>
      </c>
      <c r="B95" s="70">
        <f>Spisak!B85</f>
        <v>0</v>
      </c>
      <c r="C95" s="64">
        <f>Spisak!C85</f>
        <v>0</v>
      </c>
      <c r="D95" s="56">
        <f>Spisak!W85</f>
        <v>0</v>
      </c>
      <c r="E95" s="56">
        <f>Spisak!X85</f>
        <v>0</v>
      </c>
      <c r="F95" s="56">
        <f>Spisak!Y85</f>
        <v>0</v>
      </c>
      <c r="G95" s="57" t="e">
        <f ca="1">Spisak!Z85 &amp; OcjenaSlovima(Spisak!Z85)</f>
        <v>#NAME?</v>
      </c>
    </row>
    <row r="96" spans="1:7" ht="12.9" customHeight="1" x14ac:dyDescent="0.25">
      <c r="A96" s="67">
        <v>89</v>
      </c>
      <c r="B96" s="70">
        <f>Spisak!B86</f>
        <v>0</v>
      </c>
      <c r="C96" s="64">
        <f>Spisak!C86</f>
        <v>0</v>
      </c>
      <c r="D96" s="56">
        <f>Spisak!W86</f>
        <v>0</v>
      </c>
      <c r="E96" s="56">
        <f>Spisak!X86</f>
        <v>0</v>
      </c>
      <c r="F96" s="56">
        <f>Spisak!Y86</f>
        <v>0</v>
      </c>
      <c r="G96" s="57" t="e">
        <f ca="1">Spisak!Z86 &amp; OcjenaSlovima(Spisak!Z86)</f>
        <v>#NAME?</v>
      </c>
    </row>
    <row r="97" spans="1:7" ht="12.9" customHeight="1" x14ac:dyDescent="0.25">
      <c r="A97" s="67">
        <v>90</v>
      </c>
      <c r="B97" s="70">
        <f>Spisak!B87</f>
        <v>0</v>
      </c>
      <c r="C97" s="64">
        <f>Spisak!C87</f>
        <v>0</v>
      </c>
      <c r="D97" s="56">
        <f>Spisak!W87</f>
        <v>0</v>
      </c>
      <c r="E97" s="56">
        <f>Spisak!X87</f>
        <v>0</v>
      </c>
      <c r="F97" s="56">
        <f>Spisak!Y87</f>
        <v>0</v>
      </c>
      <c r="G97" s="57" t="e">
        <f ca="1">Spisak!Z87 &amp; OcjenaSlovima(Spisak!Z87)</f>
        <v>#NAME?</v>
      </c>
    </row>
    <row r="98" spans="1:7" ht="12.9" customHeight="1" x14ac:dyDescent="0.25">
      <c r="A98" s="67">
        <v>91</v>
      </c>
      <c r="B98" s="70">
        <f>Spisak!B88</f>
        <v>0</v>
      </c>
      <c r="C98" s="64">
        <f>Spisak!C88</f>
        <v>0</v>
      </c>
      <c r="D98" s="56">
        <f>Spisak!W88</f>
        <v>0</v>
      </c>
      <c r="E98" s="56">
        <f>Spisak!X88</f>
        <v>0</v>
      </c>
      <c r="F98" s="56">
        <f>Spisak!Y88</f>
        <v>0</v>
      </c>
      <c r="G98" s="57" t="e">
        <f ca="1">Spisak!Z88 &amp; OcjenaSlovima(Spisak!Z88)</f>
        <v>#NAME?</v>
      </c>
    </row>
    <row r="99" spans="1:7" ht="12.9" customHeight="1" x14ac:dyDescent="0.25">
      <c r="A99" s="67">
        <v>92</v>
      </c>
      <c r="B99" s="70">
        <f>Spisak!B89</f>
        <v>0</v>
      </c>
      <c r="C99" s="64">
        <f>Spisak!C89</f>
        <v>0</v>
      </c>
      <c r="D99" s="56">
        <f>Spisak!W89</f>
        <v>0</v>
      </c>
      <c r="E99" s="56">
        <f>Spisak!X89</f>
        <v>0</v>
      </c>
      <c r="F99" s="56">
        <f>Spisak!Y89</f>
        <v>0</v>
      </c>
      <c r="G99" s="57" t="e">
        <f ca="1">Spisak!Z89 &amp; OcjenaSlovima(Spisak!Z89)</f>
        <v>#NAME?</v>
      </c>
    </row>
    <row r="100" spans="1:7" ht="12.9" customHeight="1" x14ac:dyDescent="0.25">
      <c r="A100" s="67">
        <v>93</v>
      </c>
      <c r="B100" s="70">
        <f>Spisak!B90</f>
        <v>0</v>
      </c>
      <c r="C100" s="64">
        <f>Spisak!C90</f>
        <v>0</v>
      </c>
      <c r="D100" s="56">
        <f>Spisak!W90</f>
        <v>0</v>
      </c>
      <c r="E100" s="56">
        <f>Spisak!X90</f>
        <v>0</v>
      </c>
      <c r="F100" s="56">
        <f>Spisak!Y90</f>
        <v>0</v>
      </c>
      <c r="G100" s="57" t="e">
        <f ca="1">Spisak!Z90 &amp; OcjenaSlovima(Spisak!Z90)</f>
        <v>#NAME?</v>
      </c>
    </row>
    <row r="101" spans="1:7" ht="12.9" customHeight="1" x14ac:dyDescent="0.25">
      <c r="A101" s="67">
        <v>94</v>
      </c>
      <c r="B101" s="70">
        <f>Spisak!B91</f>
        <v>0</v>
      </c>
      <c r="C101" s="64">
        <f>Spisak!C91</f>
        <v>0</v>
      </c>
      <c r="D101" s="56">
        <f>Spisak!W91</f>
        <v>0</v>
      </c>
      <c r="E101" s="56">
        <f>Spisak!X91</f>
        <v>0</v>
      </c>
      <c r="F101" s="56">
        <f>Spisak!Y91</f>
        <v>0</v>
      </c>
      <c r="G101" s="57" t="e">
        <f ca="1">Spisak!Z91 &amp; OcjenaSlovima(Spisak!Z91)</f>
        <v>#NAME?</v>
      </c>
    </row>
    <row r="102" spans="1:7" ht="12.9" customHeight="1" x14ac:dyDescent="0.25">
      <c r="A102" s="67">
        <v>95</v>
      </c>
      <c r="B102" s="70">
        <f>Spisak!B92</f>
        <v>0</v>
      </c>
      <c r="C102" s="64">
        <f>Spisak!C92</f>
        <v>0</v>
      </c>
      <c r="D102" s="56">
        <f>Spisak!W92</f>
        <v>0</v>
      </c>
      <c r="E102" s="56">
        <f>Spisak!X92</f>
        <v>0</v>
      </c>
      <c r="F102" s="56">
        <f>Spisak!Y92</f>
        <v>0</v>
      </c>
      <c r="G102" s="57" t="e">
        <f ca="1">Spisak!Z92 &amp; OcjenaSlovima(Spisak!Z92)</f>
        <v>#NAME?</v>
      </c>
    </row>
    <row r="103" spans="1:7" ht="12.9" customHeight="1" x14ac:dyDescent="0.25">
      <c r="A103" s="67">
        <v>96</v>
      </c>
      <c r="B103" s="70">
        <f>Spisak!B93</f>
        <v>0</v>
      </c>
      <c r="C103" s="64">
        <f>Spisak!C93</f>
        <v>0</v>
      </c>
      <c r="D103" s="56">
        <f>Spisak!W93</f>
        <v>0</v>
      </c>
      <c r="E103" s="56">
        <f>Spisak!X93</f>
        <v>0</v>
      </c>
      <c r="F103" s="56">
        <f>Spisak!Y93</f>
        <v>0</v>
      </c>
      <c r="G103" s="57" t="e">
        <f ca="1">Spisak!Z93 &amp; OcjenaSlovima(Spisak!Z93)</f>
        <v>#NAME?</v>
      </c>
    </row>
    <row r="104" spans="1:7" ht="12.9" customHeight="1" x14ac:dyDescent="0.25">
      <c r="A104" s="67">
        <v>97</v>
      </c>
      <c r="B104" s="70">
        <f>Spisak!B94</f>
        <v>0</v>
      </c>
      <c r="C104" s="64">
        <f>Spisak!C94</f>
        <v>0</v>
      </c>
      <c r="D104" s="56">
        <f>Spisak!W94</f>
        <v>0</v>
      </c>
      <c r="E104" s="56">
        <f>Spisak!X94</f>
        <v>0</v>
      </c>
      <c r="F104" s="56">
        <f>Spisak!Y94</f>
        <v>0</v>
      </c>
      <c r="G104" s="57" t="e">
        <f ca="1">Spisak!Z94 &amp; OcjenaSlovima(Spisak!Z94)</f>
        <v>#NAME?</v>
      </c>
    </row>
    <row r="105" spans="1:7" ht="12.9" customHeight="1" x14ac:dyDescent="0.25">
      <c r="A105" s="67">
        <v>98</v>
      </c>
      <c r="B105" s="70">
        <f>Spisak!B95</f>
        <v>0</v>
      </c>
      <c r="C105" s="64">
        <f>Spisak!C95</f>
        <v>0</v>
      </c>
      <c r="D105" s="56">
        <f>Spisak!W95</f>
        <v>0</v>
      </c>
      <c r="E105" s="56">
        <f>Spisak!X95</f>
        <v>0</v>
      </c>
      <c r="F105" s="56">
        <f>Spisak!Y95</f>
        <v>0</v>
      </c>
      <c r="G105" s="57" t="e">
        <f ca="1">Spisak!Z95 &amp; OcjenaSlovima(Spisak!Z95)</f>
        <v>#NAME?</v>
      </c>
    </row>
    <row r="106" spans="1:7" ht="12.9" customHeight="1" x14ac:dyDescent="0.25">
      <c r="A106" s="67">
        <v>99</v>
      </c>
      <c r="B106" s="70">
        <f>Spisak!B96</f>
        <v>0</v>
      </c>
      <c r="C106" s="64">
        <f>Spisak!C96</f>
        <v>0</v>
      </c>
      <c r="D106" s="56">
        <f>Spisak!W96</f>
        <v>0</v>
      </c>
      <c r="E106" s="56">
        <f>Spisak!X96</f>
        <v>0</v>
      </c>
      <c r="F106" s="56">
        <f>Spisak!Y96</f>
        <v>0</v>
      </c>
      <c r="G106" s="57" t="e">
        <f ca="1">Spisak!Z96 &amp; OcjenaSlovima(Spisak!Z96)</f>
        <v>#NAME?</v>
      </c>
    </row>
    <row r="107" spans="1:7" ht="12.9" customHeight="1" x14ac:dyDescent="0.25">
      <c r="A107" s="67">
        <v>100</v>
      </c>
      <c r="B107" s="70">
        <f>Spisak!B97</f>
        <v>0</v>
      </c>
      <c r="C107" s="64">
        <f>Spisak!C97</f>
        <v>0</v>
      </c>
      <c r="D107" s="56">
        <f>Spisak!W97</f>
        <v>0</v>
      </c>
      <c r="E107" s="56">
        <f>Spisak!X97</f>
        <v>0</v>
      </c>
      <c r="F107" s="56">
        <f>Spisak!Y97</f>
        <v>0</v>
      </c>
      <c r="G107" s="57" t="e">
        <f ca="1">Spisak!Z97 &amp; OcjenaSlovima(Spisak!Z97)</f>
        <v>#NAME?</v>
      </c>
    </row>
    <row r="108" spans="1:7" ht="12.9" customHeight="1" x14ac:dyDescent="0.25">
      <c r="A108" s="67">
        <v>101</v>
      </c>
      <c r="B108" s="70">
        <f>Spisak!B98</f>
        <v>0</v>
      </c>
      <c r="C108" s="64">
        <f>Spisak!C98</f>
        <v>0</v>
      </c>
      <c r="D108" s="56">
        <f>Spisak!W98</f>
        <v>0</v>
      </c>
      <c r="E108" s="56">
        <f>Spisak!X98</f>
        <v>0</v>
      </c>
      <c r="F108" s="56">
        <f>Spisak!Y98</f>
        <v>0</v>
      </c>
      <c r="G108" s="57" t="e">
        <f ca="1">Spisak!Z98 &amp; OcjenaSlovima(Spisak!Z98)</f>
        <v>#NAME?</v>
      </c>
    </row>
    <row r="109" spans="1:7" ht="12.9" customHeight="1" x14ac:dyDescent="0.25">
      <c r="A109" s="67">
        <v>102</v>
      </c>
      <c r="B109" s="70">
        <f>Spisak!B99</f>
        <v>0</v>
      </c>
      <c r="C109" s="64">
        <f>Spisak!C99</f>
        <v>0</v>
      </c>
      <c r="D109" s="56">
        <f>Spisak!W99</f>
        <v>0</v>
      </c>
      <c r="E109" s="56">
        <f>Spisak!X99</f>
        <v>0</v>
      </c>
      <c r="F109" s="56">
        <f>Spisak!Y99</f>
        <v>0</v>
      </c>
      <c r="G109" s="57" t="e">
        <f ca="1">Spisak!Z99 &amp; OcjenaSlovima(Spisak!Z99)</f>
        <v>#NAME?</v>
      </c>
    </row>
    <row r="110" spans="1:7" ht="12.9" customHeight="1" x14ac:dyDescent="0.25">
      <c r="A110" s="67">
        <v>103</v>
      </c>
      <c r="B110" s="70">
        <f>Spisak!B100</f>
        <v>0</v>
      </c>
      <c r="C110" s="64">
        <f>Spisak!C100</f>
        <v>0</v>
      </c>
      <c r="D110" s="56">
        <f>Spisak!W100</f>
        <v>0</v>
      </c>
      <c r="E110" s="56">
        <f>Spisak!X100</f>
        <v>0</v>
      </c>
      <c r="F110" s="56">
        <f>Spisak!Y100</f>
        <v>0</v>
      </c>
      <c r="G110" s="57" t="e">
        <f ca="1">Spisak!Z100 &amp; OcjenaSlovima(Spisak!Z100)</f>
        <v>#NAME?</v>
      </c>
    </row>
    <row r="111" spans="1:7" ht="12.9" customHeight="1" x14ac:dyDescent="0.25">
      <c r="A111" s="67">
        <v>104</v>
      </c>
      <c r="B111" s="70">
        <f>Spisak!B101</f>
        <v>0</v>
      </c>
      <c r="C111" s="64">
        <f>Spisak!C101</f>
        <v>0</v>
      </c>
      <c r="D111" s="56">
        <f>Spisak!W101</f>
        <v>0</v>
      </c>
      <c r="E111" s="56">
        <f>Spisak!X101</f>
        <v>0</v>
      </c>
      <c r="F111" s="56">
        <f>Spisak!Y101</f>
        <v>0</v>
      </c>
      <c r="G111" s="57" t="e">
        <f ca="1">Spisak!Z101 &amp; OcjenaSlovima(Spisak!Z101)</f>
        <v>#NAME?</v>
      </c>
    </row>
    <row r="112" spans="1:7" ht="12.9" customHeight="1" x14ac:dyDescent="0.25">
      <c r="A112" s="67">
        <v>105</v>
      </c>
      <c r="B112" s="70">
        <f>Spisak!B102</f>
        <v>0</v>
      </c>
      <c r="C112" s="64">
        <f>Spisak!C102</f>
        <v>0</v>
      </c>
      <c r="D112" s="56">
        <f>Spisak!W102</f>
        <v>0</v>
      </c>
      <c r="E112" s="56">
        <f>Spisak!X102</f>
        <v>0</v>
      </c>
      <c r="F112" s="56">
        <f>Spisak!Y102</f>
        <v>0</v>
      </c>
      <c r="G112" s="57" t="e">
        <f ca="1">Spisak!Z102 &amp; OcjenaSlovima(Spisak!Z102)</f>
        <v>#NAME?</v>
      </c>
    </row>
    <row r="113" spans="1:7" ht="12.9" customHeight="1" x14ac:dyDescent="0.25">
      <c r="A113" s="67">
        <v>106</v>
      </c>
      <c r="B113" s="70">
        <f>Spisak!B103</f>
        <v>0</v>
      </c>
      <c r="C113" s="64">
        <f>Spisak!C103</f>
        <v>0</v>
      </c>
      <c r="D113" s="56">
        <f>Spisak!W103</f>
        <v>0</v>
      </c>
      <c r="E113" s="56">
        <f>Spisak!X103</f>
        <v>0</v>
      </c>
      <c r="F113" s="56">
        <f>Spisak!Y103</f>
        <v>0</v>
      </c>
      <c r="G113" s="57" t="e">
        <f ca="1">Spisak!Z103 &amp; OcjenaSlovima(Spisak!Z103)</f>
        <v>#NAME?</v>
      </c>
    </row>
    <row r="114" spans="1:7" ht="12.9" customHeight="1" x14ac:dyDescent="0.25">
      <c r="A114" s="67">
        <v>107</v>
      </c>
      <c r="B114" s="70">
        <f>Spisak!B104</f>
        <v>0</v>
      </c>
      <c r="C114" s="64">
        <f>Spisak!C104</f>
        <v>0</v>
      </c>
      <c r="D114" s="56">
        <f>Spisak!W104</f>
        <v>0</v>
      </c>
      <c r="E114" s="56">
        <f>Spisak!X104</f>
        <v>0</v>
      </c>
      <c r="F114" s="56">
        <f>Spisak!Y104</f>
        <v>0</v>
      </c>
      <c r="G114" s="57" t="e">
        <f ca="1">Spisak!Z104 &amp; OcjenaSlovima(Spisak!Z104)</f>
        <v>#NAME?</v>
      </c>
    </row>
    <row r="115" spans="1:7" ht="12.9" customHeight="1" x14ac:dyDescent="0.25">
      <c r="A115" s="67">
        <v>108</v>
      </c>
      <c r="B115" s="70">
        <f>Spisak!B105</f>
        <v>0</v>
      </c>
      <c r="C115" s="64">
        <f>Spisak!C105</f>
        <v>0</v>
      </c>
      <c r="D115" s="56">
        <f>Spisak!W105</f>
        <v>0</v>
      </c>
      <c r="E115" s="56">
        <f>Spisak!X105</f>
        <v>0</v>
      </c>
      <c r="F115" s="56">
        <f>Spisak!Y105</f>
        <v>0</v>
      </c>
      <c r="G115" s="57" t="e">
        <f ca="1">Spisak!Z105 &amp; OcjenaSlovima(Spisak!Z105)</f>
        <v>#NAME?</v>
      </c>
    </row>
    <row r="116" spans="1:7" ht="12.9" customHeight="1" x14ac:dyDescent="0.25">
      <c r="A116" s="67">
        <v>109</v>
      </c>
      <c r="B116" s="70">
        <f>Spisak!B106</f>
        <v>0</v>
      </c>
      <c r="C116" s="64">
        <f>Spisak!C106</f>
        <v>0</v>
      </c>
      <c r="D116" s="56">
        <f>Spisak!W106</f>
        <v>0</v>
      </c>
      <c r="E116" s="56">
        <f>Spisak!X106</f>
        <v>0</v>
      </c>
      <c r="F116" s="56">
        <f>Spisak!Y106</f>
        <v>0</v>
      </c>
      <c r="G116" s="57" t="e">
        <f ca="1">Spisak!Z106 &amp; OcjenaSlovima(Spisak!Z106)</f>
        <v>#NAME?</v>
      </c>
    </row>
    <row r="117" spans="1:7" ht="12.9" customHeight="1" x14ac:dyDescent="0.25">
      <c r="A117" s="67">
        <v>110</v>
      </c>
      <c r="B117" s="70">
        <f>Spisak!B107</f>
        <v>0</v>
      </c>
      <c r="C117" s="64">
        <f>Spisak!C107</f>
        <v>0</v>
      </c>
      <c r="D117" s="56">
        <f>Spisak!W107</f>
        <v>0</v>
      </c>
      <c r="E117" s="56">
        <f>Spisak!X107</f>
        <v>0</v>
      </c>
      <c r="F117" s="56">
        <f>Spisak!Y107</f>
        <v>0</v>
      </c>
      <c r="G117" s="57" t="e">
        <f ca="1">Spisak!Z107 &amp; OcjenaSlovima(Spisak!Z107)</f>
        <v>#NAME?</v>
      </c>
    </row>
    <row r="118" spans="1:7" ht="12.9" customHeight="1" x14ac:dyDescent="0.25">
      <c r="A118" s="67">
        <v>111</v>
      </c>
      <c r="B118" s="70">
        <f>Spisak!B108</f>
        <v>0</v>
      </c>
      <c r="C118" s="64">
        <f>Spisak!C108</f>
        <v>0</v>
      </c>
      <c r="D118" s="56">
        <f>Spisak!W108</f>
        <v>0</v>
      </c>
      <c r="E118" s="56">
        <f>Spisak!X108</f>
        <v>0</v>
      </c>
      <c r="F118" s="56">
        <f>Spisak!Y108</f>
        <v>0</v>
      </c>
      <c r="G118" s="57" t="e">
        <f ca="1">Spisak!Z108 &amp; OcjenaSlovima(Spisak!Z108)</f>
        <v>#NAME?</v>
      </c>
    </row>
    <row r="119" spans="1:7" ht="12.9" customHeight="1" x14ac:dyDescent="0.25">
      <c r="A119" s="67">
        <v>112</v>
      </c>
      <c r="B119" s="70">
        <f>Spisak!B109</f>
        <v>0</v>
      </c>
      <c r="C119" s="64">
        <f>Spisak!C109</f>
        <v>0</v>
      </c>
      <c r="D119" s="56">
        <f>Spisak!W109</f>
        <v>0</v>
      </c>
      <c r="E119" s="56">
        <f>Spisak!X109</f>
        <v>0</v>
      </c>
      <c r="F119" s="56">
        <f>Spisak!Y109</f>
        <v>0</v>
      </c>
      <c r="G119" s="57" t="e">
        <f ca="1">Spisak!Z109 &amp; OcjenaSlovima(Spisak!Z109)</f>
        <v>#NAME?</v>
      </c>
    </row>
    <row r="120" spans="1:7" ht="12.9" customHeight="1" x14ac:dyDescent="0.25">
      <c r="A120" s="67">
        <v>113</v>
      </c>
      <c r="B120" s="70">
        <f>Spisak!B110</f>
        <v>0</v>
      </c>
      <c r="C120" s="64">
        <f>Spisak!C110</f>
        <v>0</v>
      </c>
      <c r="D120" s="56">
        <f>Spisak!W110</f>
        <v>0</v>
      </c>
      <c r="E120" s="56">
        <f>Spisak!X110</f>
        <v>0</v>
      </c>
      <c r="F120" s="56">
        <f>Spisak!Y110</f>
        <v>0</v>
      </c>
      <c r="G120" s="57" t="e">
        <f ca="1">Spisak!Z110 &amp; OcjenaSlovima(Spisak!Z110)</f>
        <v>#NAME?</v>
      </c>
    </row>
    <row r="121" spans="1:7" ht="12.9" customHeight="1" x14ac:dyDescent="0.25">
      <c r="A121" s="67">
        <v>114</v>
      </c>
      <c r="B121" s="70">
        <f>Spisak!B111</f>
        <v>0</v>
      </c>
      <c r="C121" s="64">
        <f>Spisak!C111</f>
        <v>0</v>
      </c>
      <c r="D121" s="56">
        <f>Spisak!W111</f>
        <v>0</v>
      </c>
      <c r="E121" s="56">
        <f>Spisak!X111</f>
        <v>0</v>
      </c>
      <c r="F121" s="56">
        <f>Spisak!Y111</f>
        <v>0</v>
      </c>
      <c r="G121" s="57" t="e">
        <f ca="1">Spisak!Z111 &amp; OcjenaSlovima(Spisak!Z111)</f>
        <v>#NAME?</v>
      </c>
    </row>
    <row r="122" spans="1:7" ht="12.9" customHeight="1" x14ac:dyDescent="0.25">
      <c r="A122" s="67">
        <v>115</v>
      </c>
      <c r="B122" s="70">
        <f>Spisak!B112</f>
        <v>0</v>
      </c>
      <c r="C122" s="64">
        <f>Spisak!C112</f>
        <v>0</v>
      </c>
      <c r="D122" s="56">
        <f>Spisak!W112</f>
        <v>0</v>
      </c>
      <c r="E122" s="56">
        <f>Spisak!X112</f>
        <v>0</v>
      </c>
      <c r="F122" s="56">
        <f>Spisak!Y112</f>
        <v>0</v>
      </c>
      <c r="G122" s="57" t="e">
        <f ca="1">Spisak!Z112 &amp; OcjenaSlovima(Spisak!Z112)</f>
        <v>#NAME?</v>
      </c>
    </row>
    <row r="123" spans="1:7" ht="12.9" customHeight="1" x14ac:dyDescent="0.25">
      <c r="A123" s="67">
        <v>116</v>
      </c>
      <c r="B123" s="70">
        <f>Spisak!B113</f>
        <v>0</v>
      </c>
      <c r="C123" s="64">
        <f>Spisak!C113</f>
        <v>0</v>
      </c>
      <c r="D123" s="56">
        <f>Spisak!W113</f>
        <v>0</v>
      </c>
      <c r="E123" s="56">
        <f>Spisak!X113</f>
        <v>0</v>
      </c>
      <c r="F123" s="56">
        <f>Spisak!Y113</f>
        <v>0</v>
      </c>
      <c r="G123" s="57" t="e">
        <f ca="1">Spisak!Z113 &amp; OcjenaSlovima(Spisak!Z113)</f>
        <v>#NAME?</v>
      </c>
    </row>
    <row r="124" spans="1:7" ht="12.9" customHeight="1" x14ac:dyDescent="0.25">
      <c r="A124" s="67">
        <v>117</v>
      </c>
      <c r="B124" s="70">
        <f>Spisak!B114</f>
        <v>0</v>
      </c>
      <c r="C124" s="64">
        <f>Spisak!C114</f>
        <v>0</v>
      </c>
      <c r="D124" s="56">
        <f>Spisak!W114</f>
        <v>0</v>
      </c>
      <c r="E124" s="56">
        <f>Spisak!X114</f>
        <v>0</v>
      </c>
      <c r="F124" s="56">
        <f>Spisak!Y114</f>
        <v>0</v>
      </c>
      <c r="G124" s="57" t="e">
        <f ca="1">Spisak!Z114 &amp; OcjenaSlovima(Spisak!Z114)</f>
        <v>#NAME?</v>
      </c>
    </row>
    <row r="125" spans="1:7" ht="12.9" customHeight="1" x14ac:dyDescent="0.25">
      <c r="A125" s="67">
        <v>118</v>
      </c>
      <c r="B125" s="70">
        <f>Spisak!B115</f>
        <v>0</v>
      </c>
      <c r="C125" s="64">
        <f>Spisak!C115</f>
        <v>0</v>
      </c>
      <c r="D125" s="56">
        <f>Spisak!W115</f>
        <v>0</v>
      </c>
      <c r="E125" s="56">
        <f>Spisak!X115</f>
        <v>0</v>
      </c>
      <c r="F125" s="56">
        <f>Spisak!Y115</f>
        <v>0</v>
      </c>
      <c r="G125" s="57" t="e">
        <f ca="1">Spisak!Z115 &amp; OcjenaSlovima(Spisak!Z115)</f>
        <v>#NAME?</v>
      </c>
    </row>
    <row r="126" spans="1:7" ht="12.9" customHeight="1" x14ac:dyDescent="0.25">
      <c r="A126" s="67">
        <v>119</v>
      </c>
      <c r="B126" s="70">
        <f>Spisak!B116</f>
        <v>0</v>
      </c>
      <c r="C126" s="64">
        <f>Spisak!C116</f>
        <v>0</v>
      </c>
      <c r="D126" s="56">
        <f>Spisak!W116</f>
        <v>0</v>
      </c>
      <c r="E126" s="56">
        <f>Spisak!X116</f>
        <v>0</v>
      </c>
      <c r="F126" s="56">
        <f>Spisak!Y116</f>
        <v>0</v>
      </c>
      <c r="G126" s="57" t="e">
        <f ca="1">Spisak!Z116 &amp; OcjenaSlovima(Spisak!Z116)</f>
        <v>#NAME?</v>
      </c>
    </row>
    <row r="127" spans="1:7" ht="12.9" customHeight="1" x14ac:dyDescent="0.25">
      <c r="A127" s="67">
        <v>120</v>
      </c>
      <c r="B127" s="70">
        <f>Spisak!B117</f>
        <v>0</v>
      </c>
      <c r="C127" s="64">
        <f>Spisak!C117</f>
        <v>0</v>
      </c>
      <c r="D127" s="56">
        <f>Spisak!W117</f>
        <v>0</v>
      </c>
      <c r="E127" s="56">
        <f>Spisak!X117</f>
        <v>0</v>
      </c>
      <c r="F127" s="56">
        <f>Spisak!Y117</f>
        <v>0</v>
      </c>
      <c r="G127" s="57" t="e">
        <f ca="1">Spisak!Z117 &amp; OcjenaSlovima(Spisak!Z117)</f>
        <v>#NAME?</v>
      </c>
    </row>
    <row r="128" spans="1:7" ht="12.9" customHeight="1" x14ac:dyDescent="0.25">
      <c r="A128" s="67">
        <v>121</v>
      </c>
      <c r="B128" s="70">
        <f>Spisak!B118</f>
        <v>0</v>
      </c>
      <c r="C128" s="64">
        <f>Spisak!C118</f>
        <v>0</v>
      </c>
      <c r="D128" s="56">
        <f>Spisak!W118</f>
        <v>0</v>
      </c>
      <c r="E128" s="56">
        <f>Spisak!X118</f>
        <v>0</v>
      </c>
      <c r="F128" s="56">
        <f>Spisak!Y118</f>
        <v>0</v>
      </c>
      <c r="G128" s="57" t="e">
        <f ca="1">Spisak!Z118 &amp; OcjenaSlovima(Spisak!Z118)</f>
        <v>#NAME?</v>
      </c>
    </row>
    <row r="129" spans="1:7" ht="12.9" customHeight="1" x14ac:dyDescent="0.25">
      <c r="A129" s="67">
        <v>122</v>
      </c>
      <c r="B129" s="70">
        <f>Spisak!B119</f>
        <v>0</v>
      </c>
      <c r="C129" s="64">
        <f>Spisak!C119</f>
        <v>0</v>
      </c>
      <c r="D129" s="56">
        <f>Spisak!W119</f>
        <v>0</v>
      </c>
      <c r="E129" s="56">
        <f>Spisak!X119</f>
        <v>0</v>
      </c>
      <c r="F129" s="56">
        <f>Spisak!Y119</f>
        <v>0</v>
      </c>
      <c r="G129" s="57" t="e">
        <f ca="1">Spisak!Z119 &amp; OcjenaSlovima(Spisak!Z119)</f>
        <v>#NAME?</v>
      </c>
    </row>
    <row r="130" spans="1:7" ht="12.9" customHeight="1" x14ac:dyDescent="0.25">
      <c r="A130" s="67">
        <v>123</v>
      </c>
      <c r="B130" s="70">
        <f>Spisak!B120</f>
        <v>0</v>
      </c>
      <c r="C130" s="64">
        <f>Spisak!C120</f>
        <v>0</v>
      </c>
      <c r="D130" s="56">
        <f>Spisak!W120</f>
        <v>0</v>
      </c>
      <c r="E130" s="56">
        <f>Spisak!X120</f>
        <v>0</v>
      </c>
      <c r="F130" s="56">
        <f>Spisak!Y120</f>
        <v>0</v>
      </c>
      <c r="G130" s="57" t="e">
        <f ca="1">Spisak!Z120 &amp; OcjenaSlovima(Spisak!Z120)</f>
        <v>#NAME?</v>
      </c>
    </row>
    <row r="131" spans="1:7" ht="12.9" customHeight="1" thickBot="1" x14ac:dyDescent="0.3">
      <c r="A131" s="68">
        <v>124</v>
      </c>
      <c r="B131" s="71">
        <f>Spisak!B121</f>
        <v>0</v>
      </c>
      <c r="C131" s="65">
        <f>Spisak!C121</f>
        <v>0</v>
      </c>
      <c r="D131" s="58">
        <f>Spisak!W121</f>
        <v>0</v>
      </c>
      <c r="E131" s="58">
        <f>Spisak!X121</f>
        <v>0</v>
      </c>
      <c r="F131" s="58">
        <f>Spisak!Y121</f>
        <v>0</v>
      </c>
      <c r="G131" s="59" t="e">
        <f ca="1">Spisak!Z121 &amp; OcjenaSlovima(Spisak!Z121)</f>
        <v>#NAME?</v>
      </c>
    </row>
    <row r="133" spans="1:7" x14ac:dyDescent="0.25">
      <c r="A133" s="138" t="s">
        <v>104</v>
      </c>
      <c r="B133" s="138"/>
      <c r="C133" s="138"/>
      <c r="G133" s="48" t="s">
        <v>9</v>
      </c>
    </row>
    <row r="136" spans="1:7" x14ac:dyDescent="0.25">
      <c r="F136" s="49"/>
      <c r="G136" s="49"/>
    </row>
    <row r="138" spans="1:7" x14ac:dyDescent="0.25">
      <c r="G138" s="48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7" t="s">
        <v>57</v>
      </c>
    </row>
    <row r="2" spans="1:19" ht="17.100000000000001" customHeight="1" x14ac:dyDescent="0.25">
      <c r="A2" s="47" t="s">
        <v>58</v>
      </c>
    </row>
    <row r="3" spans="1:19" ht="17.100000000000001" customHeight="1" x14ac:dyDescent="0.25">
      <c r="A3" s="47" t="s">
        <v>59</v>
      </c>
    </row>
    <row r="4" spans="1:19" ht="17.100000000000001" customHeight="1" x14ac:dyDescent="0.25">
      <c r="A4" s="47" t="s">
        <v>108</v>
      </c>
      <c r="B4" s="74"/>
      <c r="C4" s="74" t="s">
        <v>111</v>
      </c>
    </row>
    <row r="5" spans="1:19" ht="17.100000000000001" customHeight="1" x14ac:dyDescent="0.25">
      <c r="A5" s="47" t="s">
        <v>110</v>
      </c>
      <c r="B5" s="74"/>
    </row>
    <row r="6" spans="1:19" ht="17.100000000000001" customHeight="1" x14ac:dyDescent="0.25">
      <c r="A6" s="47" t="s">
        <v>109</v>
      </c>
    </row>
    <row r="8" spans="1:19" ht="20.100000000000001" customHeight="1" x14ac:dyDescent="0.25">
      <c r="A8" s="144" t="s">
        <v>60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</row>
    <row r="9" spans="1:19" ht="20.100000000000001" customHeight="1" x14ac:dyDescent="0.25">
      <c r="A9" s="145" t="s">
        <v>61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20.100000000000001" customHeight="1" x14ac:dyDescent="0.25">
      <c r="A10" s="145" t="s">
        <v>105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13.8" thickBot="1" x14ac:dyDescent="0.3"/>
    <row r="12" spans="1:19" ht="30" customHeight="1" x14ac:dyDescent="0.25">
      <c r="A12" s="134" t="s">
        <v>62</v>
      </c>
      <c r="B12" s="128" t="s">
        <v>63</v>
      </c>
      <c r="C12" s="128" t="s">
        <v>64</v>
      </c>
      <c r="D12" s="128" t="s">
        <v>65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 t="s">
        <v>73</v>
      </c>
      <c r="Q12" s="128"/>
      <c r="R12" s="128"/>
      <c r="S12" s="131"/>
    </row>
    <row r="13" spans="1:19" x14ac:dyDescent="0.25">
      <c r="A13" s="135"/>
      <c r="B13" s="129"/>
      <c r="C13" s="129"/>
      <c r="D13" s="129" t="s">
        <v>66</v>
      </c>
      <c r="E13" s="129"/>
      <c r="F13" s="129" t="s">
        <v>67</v>
      </c>
      <c r="G13" s="129"/>
      <c r="H13" s="129" t="s">
        <v>68</v>
      </c>
      <c r="I13" s="129"/>
      <c r="J13" s="129" t="s">
        <v>69</v>
      </c>
      <c r="K13" s="129"/>
      <c r="L13" s="129" t="s">
        <v>70</v>
      </c>
      <c r="M13" s="129"/>
      <c r="N13" s="129" t="s">
        <v>71</v>
      </c>
      <c r="O13" s="129"/>
      <c r="P13" s="129" t="s">
        <v>74</v>
      </c>
      <c r="Q13" s="129"/>
      <c r="R13" s="129" t="s">
        <v>75</v>
      </c>
      <c r="S13" s="132"/>
    </row>
    <row r="14" spans="1:19" ht="13.8" thickBot="1" x14ac:dyDescent="0.3">
      <c r="A14" s="136"/>
      <c r="B14" s="130"/>
      <c r="C14" s="130"/>
      <c r="D14" s="72" t="s">
        <v>62</v>
      </c>
      <c r="E14" s="72" t="s">
        <v>72</v>
      </c>
      <c r="F14" s="72" t="s">
        <v>62</v>
      </c>
      <c r="G14" s="72" t="s">
        <v>72</v>
      </c>
      <c r="H14" s="72" t="s">
        <v>62</v>
      </c>
      <c r="I14" s="72" t="s">
        <v>72</v>
      </c>
      <c r="J14" s="72" t="s">
        <v>62</v>
      </c>
      <c r="K14" s="72" t="s">
        <v>72</v>
      </c>
      <c r="L14" s="72" t="s">
        <v>62</v>
      </c>
      <c r="M14" s="72" t="s">
        <v>72</v>
      </c>
      <c r="N14" s="72" t="s">
        <v>62</v>
      </c>
      <c r="O14" s="72" t="s">
        <v>72</v>
      </c>
      <c r="P14" s="72" t="s">
        <v>62</v>
      </c>
      <c r="Q14" s="72" t="s">
        <v>72</v>
      </c>
      <c r="R14" s="72" t="s">
        <v>62</v>
      </c>
      <c r="S14" s="73" t="s">
        <v>72</v>
      </c>
    </row>
    <row r="15" spans="1:19" ht="30" customHeight="1" thickBot="1" x14ac:dyDescent="0.3">
      <c r="A15" s="50">
        <v>1</v>
      </c>
      <c r="B15" s="51" t="s">
        <v>106</v>
      </c>
      <c r="C15" s="51">
        <v>0</v>
      </c>
      <c r="D15" s="51">
        <f>COUNTIF(Spisak!Z3:Z121, "=A")</f>
        <v>0</v>
      </c>
      <c r="E15" s="51" t="e">
        <f>ROUND(100*D15/C15,1)</f>
        <v>#DIV/0!</v>
      </c>
      <c r="F15" s="51">
        <v>0</v>
      </c>
      <c r="G15" s="51" t="e">
        <f>ROUND(100*F15/C15,1)</f>
        <v>#DIV/0!</v>
      </c>
      <c r="H15" s="51">
        <f>COUNTIF(Spisak!Z3:Z121, "=C")</f>
        <v>0</v>
      </c>
      <c r="I15" s="51" t="e">
        <f>ROUND(100*H15/C15,1)</f>
        <v>#DIV/0!</v>
      </c>
      <c r="J15" s="51">
        <v>0</v>
      </c>
      <c r="K15" s="51" t="e">
        <f>ROUND(100*J15/C15,1)</f>
        <v>#DIV/0!</v>
      </c>
      <c r="L15" s="51">
        <v>0</v>
      </c>
      <c r="M15" s="51" t="e">
        <f>ROUND(100*L15/C15,1)</f>
        <v>#DIV/0!</v>
      </c>
      <c r="N15" s="51">
        <v>8</v>
      </c>
      <c r="O15" s="51" t="e">
        <f>MAX(0,100-E15-G15-I15-K15-M15)</f>
        <v>#DIV/0!</v>
      </c>
      <c r="P15" s="51">
        <v>0</v>
      </c>
      <c r="Q15" s="51" t="e">
        <f>ROUND(100*P15/C15,1)</f>
        <v>#DIV/0!</v>
      </c>
      <c r="R15" s="51">
        <v>0</v>
      </c>
      <c r="S15" s="52" t="e">
        <f>O15</f>
        <v>#DIV/0!</v>
      </c>
    </row>
    <row r="19" spans="16:19" x14ac:dyDescent="0.25">
      <c r="P19" s="49"/>
      <c r="Q19" s="49"/>
      <c r="R19" s="49"/>
      <c r="S19" s="49"/>
    </row>
    <row r="20" spans="16:19" x14ac:dyDescent="0.25">
      <c r="S20" s="75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2022-02-04T10:52:17Z</dcterms:modified>
</cp:coreProperties>
</file>